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W:\DIRECTION\COMM\PROJETS\CONVENTION ADHESION\Documents pour site web\20251020\"/>
    </mc:Choice>
  </mc:AlternateContent>
  <bookViews>
    <workbookView xWindow="-105" yWindow="345" windowWidth="23250" windowHeight="14160" firstSheet="1" activeTab="1"/>
  </bookViews>
  <sheets>
    <sheet name="Introduction" sheetId="1" r:id="rId1"/>
    <sheet name="Plan d'équipement" sheetId="2" r:id="rId2"/>
    <sheet name="Préparation devis" sheetId="3" r:id="rId3"/>
    <sheet name="Plan de financement" sheetId="5" r:id="rId4"/>
    <sheet name="Devis - Masqué" sheetId="4" r:id="rId5"/>
    <sheet name="Paramètres - Masqués" sheetId="6" r:id="rId6"/>
    <sheet name="Liste" sheetId="8" r:id="rId7"/>
  </sheets>
  <definedNames>
    <definedName name="____" localSheetId="2" hidden="1">{"UKGAAP balance sheet",#N/A,FALSE,"Balance Sheet"}</definedName>
    <definedName name="____" hidden="1">{"UKGAAP balance sheet",#N/A,FALSE,"Balance Sheet"}</definedName>
    <definedName name="_________r" localSheetId="2" hidden="1">{#N/A,#N/A,FALSE,"F-01";#N/A,#N/A,FALSE,"F-01";#N/A,#N/A,FALSE,"F-01"}</definedName>
    <definedName name="_________r" hidden="1">{#N/A,#N/A,FALSE,"F-01";#N/A,#N/A,FALSE,"F-01";#N/A,#N/A,FALSE,"F-01"}</definedName>
    <definedName name="________r" localSheetId="2" hidden="1">{#N/A,#N/A,FALSE,"F-01";#N/A,#N/A,FALSE,"F-01";#N/A,#N/A,FALSE,"F-01"}</definedName>
    <definedName name="________r" hidden="1">{#N/A,#N/A,FALSE,"F-01";#N/A,#N/A,FALSE,"F-01";#N/A,#N/A,FALSE,"F-01"}</definedName>
    <definedName name="_______abc1" localSheetId="2" hidden="1">{#N/A,#N/A,FALSE,"Bezirk SW";#N/A,#N/A,FALSE,"Dir S (GK)";#N/A,#N/A,FALSE,"Dir FR (PK)"}</definedName>
    <definedName name="_______abc1" hidden="1">{#N/A,#N/A,FALSE,"Bezirk SW";#N/A,#N/A,FALSE,"Dir S (GK)";#N/A,#N/A,FALSE,"Dir FR (PK)"}</definedName>
    <definedName name="_______abc10" localSheetId="2" hidden="1">{#N/A,#N/A,FALSE,"Bezirk SW";#N/A,#N/A,FALSE,"Dir S (GK)";#N/A,#N/A,FALSE,"Dir FR (PK)"}</definedName>
    <definedName name="_______abc10" hidden="1">{#N/A,#N/A,FALSE,"Bezirk SW";#N/A,#N/A,FALSE,"Dir S (GK)";#N/A,#N/A,FALSE,"Dir FR (PK)"}</definedName>
    <definedName name="_______abc11" localSheetId="2" hidden="1">{#N/A,#N/A,FALSE,"Bezirk SW";#N/A,#N/A,FALSE,"Dir S (GK)";#N/A,#N/A,FALSE,"Dir FR (PK)"}</definedName>
    <definedName name="_______abc11" hidden="1">{#N/A,#N/A,FALSE,"Bezirk SW";#N/A,#N/A,FALSE,"Dir S (GK)";#N/A,#N/A,FALSE,"Dir FR (PK)"}</definedName>
    <definedName name="_______abc5" localSheetId="2" hidden="1">{#N/A,#N/A,FALSE,"Bezirk SW";#N/A,#N/A,FALSE,"Dir S (GK)";#N/A,#N/A,FALSE,"Dir FR (PK)"}</definedName>
    <definedName name="_______abc5" hidden="1">{#N/A,#N/A,FALSE,"Bezirk SW";#N/A,#N/A,FALSE,"Dir S (GK)";#N/A,#N/A,FALSE,"Dir FR (PK)"}</definedName>
    <definedName name="_______aee1" localSheetId="2" hidden="1">{#N/A,#N/A,FALSE,"Bezirk SW";#N/A,#N/A,FALSE,"Dir S (GK)";#N/A,#N/A,FALSE,"Dir FR (PK)"}</definedName>
    <definedName name="_______aee1" hidden="1">{#N/A,#N/A,FALSE,"Bezirk SW";#N/A,#N/A,FALSE,"Dir S (GK)";#N/A,#N/A,FALSE,"Dir FR (PK)"}</definedName>
    <definedName name="_______aee10" localSheetId="2" hidden="1">{#N/A,#N/A,FALSE,"Bezirk SW";#N/A,#N/A,FALSE,"Dir S (GK)";#N/A,#N/A,FALSE,"Dir FR (PK)"}</definedName>
    <definedName name="_______aee10" hidden="1">{#N/A,#N/A,FALSE,"Bezirk SW";#N/A,#N/A,FALSE,"Dir S (GK)";#N/A,#N/A,FALSE,"Dir FR (PK)"}</definedName>
    <definedName name="_______aee11" localSheetId="2" hidden="1">{#N/A,#N/A,FALSE,"Bezirk SW";#N/A,#N/A,FALSE,"Dir S (GK)";#N/A,#N/A,FALSE,"Dir FR (PK)"}</definedName>
    <definedName name="_______aee11" hidden="1">{#N/A,#N/A,FALSE,"Bezirk SW";#N/A,#N/A,FALSE,"Dir S (GK)";#N/A,#N/A,FALSE,"Dir FR (PK)"}</definedName>
    <definedName name="_______aee5" localSheetId="2" hidden="1">{#N/A,#N/A,FALSE,"Bezirk SW";#N/A,#N/A,FALSE,"Dir S (GK)";#N/A,#N/A,FALSE,"Dir FR (PK)"}</definedName>
    <definedName name="_______aee5" hidden="1">{#N/A,#N/A,FALSE,"Bezirk SW";#N/A,#N/A,FALSE,"Dir S (GK)";#N/A,#N/A,FALSE,"Dir FR (PK)"}</definedName>
    <definedName name="_______as1" localSheetId="2" hidden="1">{#N/A,#N/A,FALSE,"Bezirk SW";#N/A,#N/A,FALSE,"Dir S (GK)";#N/A,#N/A,FALSE,"Dir FR (PK)"}</definedName>
    <definedName name="_______as1" hidden="1">{#N/A,#N/A,FALSE,"Bezirk SW";#N/A,#N/A,FALSE,"Dir S (GK)";#N/A,#N/A,FALSE,"Dir FR (PK)"}</definedName>
    <definedName name="_______as5" localSheetId="2" hidden="1">{#N/A,#N/A,FALSE,"Bezirk SW";#N/A,#N/A,FALSE,"Dir S (GK)";#N/A,#N/A,FALSE,"Dir FR (PK)"}</definedName>
    <definedName name="_______as5" hidden="1">{#N/A,#N/A,FALSE,"Bezirk SW";#N/A,#N/A,FALSE,"Dir S (GK)";#N/A,#N/A,FALSE,"Dir FR (PK)"}</definedName>
    <definedName name="_______jj1" localSheetId="2" hidden="1">{#N/A,#N/A,FALSE,"Bezirk SW";#N/A,#N/A,FALSE,"Dir S (GK)";#N/A,#N/A,FALSE,"Dir FR (PK)"}</definedName>
    <definedName name="_______jj1" hidden="1">{#N/A,#N/A,FALSE,"Bezirk SW";#N/A,#N/A,FALSE,"Dir S (GK)";#N/A,#N/A,FALSE,"Dir FR (PK)"}</definedName>
    <definedName name="_______jj10" localSheetId="2" hidden="1">{#N/A,#N/A,FALSE,"Bezirk SW";#N/A,#N/A,FALSE,"Dir S (GK)";#N/A,#N/A,FALSE,"Dir FR (PK)"}</definedName>
    <definedName name="_______jj10" hidden="1">{#N/A,#N/A,FALSE,"Bezirk SW";#N/A,#N/A,FALSE,"Dir S (GK)";#N/A,#N/A,FALSE,"Dir FR (PK)"}</definedName>
    <definedName name="_______jj11" localSheetId="2" hidden="1">{#N/A,#N/A,FALSE,"Bezirk SW";#N/A,#N/A,FALSE,"Dir S (GK)";#N/A,#N/A,FALSE,"Dir FR (PK)"}</definedName>
    <definedName name="_______jj11" hidden="1">{#N/A,#N/A,FALSE,"Bezirk SW";#N/A,#N/A,FALSE,"Dir S (GK)";#N/A,#N/A,FALSE,"Dir FR (PK)"}</definedName>
    <definedName name="_______jj5" localSheetId="2" hidden="1">{#N/A,#N/A,FALSE,"Bezirk SW";#N/A,#N/A,FALSE,"Dir S (GK)";#N/A,#N/A,FALSE,"Dir FR (PK)"}</definedName>
    <definedName name="_______jj5" hidden="1">{#N/A,#N/A,FALSE,"Bezirk SW";#N/A,#N/A,FALSE,"Dir S (GK)";#N/A,#N/A,FALSE,"Dir FR (PK)"}</definedName>
    <definedName name="_______r" localSheetId="2" hidden="1">{#N/A,#N/A,FALSE,"F-01";#N/A,#N/A,FALSE,"F-01";#N/A,#N/A,FALSE,"F-01"}</definedName>
    <definedName name="_______r" hidden="1">{#N/A,#N/A,FALSE,"F-01";#N/A,#N/A,FALSE,"F-01";#N/A,#N/A,FALSE,"F-01"}</definedName>
    <definedName name="_______re1" localSheetId="2" hidden="1">{#N/A,#N/A,TRUE,"Cont_Stell";#N/A,#N/A,TRUE,"BTG";#N/A,#N/A,TRUE,"SH";#N/A,#N/A,TRUE,"GUV";#N/A,#N/A,TRUE,"Bilanz";#N/A,#N/A,TRUE,"WC";#N/A,#N/A,TRUE,"Beweg_bil";#N/A,#N/A,TRUE,"Kap_fluß";#N/A,#N/A,TRUE,"KENNZ";#N/A,#N/A,TRUE,"ANALYSE"}</definedName>
    <definedName name="_______re1" hidden="1">{#N/A,#N/A,TRUE,"Cont_Stell";#N/A,#N/A,TRUE,"BTG";#N/A,#N/A,TRUE,"SH";#N/A,#N/A,TRUE,"GUV";#N/A,#N/A,TRUE,"Bilanz";#N/A,#N/A,TRUE,"WC";#N/A,#N/A,TRUE,"Beweg_bil";#N/A,#N/A,TRUE,"Kap_fluß";#N/A,#N/A,TRUE,"KENNZ";#N/A,#N/A,TRUE,"ANALYSE"}</definedName>
    <definedName name="_______re10" localSheetId="2" hidden="1">{#N/A,#N/A,TRUE,"Cont_Stell";#N/A,#N/A,TRUE,"BTG";#N/A,#N/A,TRUE,"SH";#N/A,#N/A,TRUE,"GUV";#N/A,#N/A,TRUE,"Bilanz";#N/A,#N/A,TRUE,"WC";#N/A,#N/A,TRUE,"Beweg_bil";#N/A,#N/A,TRUE,"Kap_fluß";#N/A,#N/A,TRUE,"KENNZ";#N/A,#N/A,TRUE,"ANALYSE"}</definedName>
    <definedName name="_______re10" hidden="1">{#N/A,#N/A,TRUE,"Cont_Stell";#N/A,#N/A,TRUE,"BTG";#N/A,#N/A,TRUE,"SH";#N/A,#N/A,TRUE,"GUV";#N/A,#N/A,TRUE,"Bilanz";#N/A,#N/A,TRUE,"WC";#N/A,#N/A,TRUE,"Beweg_bil";#N/A,#N/A,TRUE,"Kap_fluß";#N/A,#N/A,TRUE,"KENNZ";#N/A,#N/A,TRUE,"ANALYSE"}</definedName>
    <definedName name="_______re11" localSheetId="2" hidden="1">{#N/A,#N/A,TRUE,"Cont_Stell";#N/A,#N/A,TRUE,"BTG";#N/A,#N/A,TRUE,"SH";#N/A,#N/A,TRUE,"GUV";#N/A,#N/A,TRUE,"Bilanz";#N/A,#N/A,TRUE,"WC";#N/A,#N/A,TRUE,"Beweg_bil";#N/A,#N/A,TRUE,"Kap_fluß";#N/A,#N/A,TRUE,"KENNZ";#N/A,#N/A,TRUE,"ANALYSE"}</definedName>
    <definedName name="_______re11" hidden="1">{#N/A,#N/A,TRUE,"Cont_Stell";#N/A,#N/A,TRUE,"BTG";#N/A,#N/A,TRUE,"SH";#N/A,#N/A,TRUE,"GUV";#N/A,#N/A,TRUE,"Bilanz";#N/A,#N/A,TRUE,"WC";#N/A,#N/A,TRUE,"Beweg_bil";#N/A,#N/A,TRUE,"Kap_fluß";#N/A,#N/A,TRUE,"KENNZ";#N/A,#N/A,TRUE,"ANALYSE"}</definedName>
    <definedName name="_______re5" localSheetId="2" hidden="1">{#N/A,#N/A,TRUE,"Cont_Stell";#N/A,#N/A,TRUE,"BTG";#N/A,#N/A,TRUE,"SH";#N/A,#N/A,TRUE,"GUV";#N/A,#N/A,TRUE,"Bilanz";#N/A,#N/A,TRUE,"WC";#N/A,#N/A,TRUE,"Beweg_bil";#N/A,#N/A,TRUE,"Kap_fluß";#N/A,#N/A,TRUE,"KENNZ";#N/A,#N/A,TRUE,"ANALYSE"}</definedName>
    <definedName name="_______re5" hidden="1">{#N/A,#N/A,TRUE,"Cont_Stell";#N/A,#N/A,TRUE,"BTG";#N/A,#N/A,TRUE,"SH";#N/A,#N/A,TRUE,"GUV";#N/A,#N/A,TRUE,"Bilanz";#N/A,#N/A,TRUE,"WC";#N/A,#N/A,TRUE,"Beweg_bil";#N/A,#N/A,TRUE,"Kap_fluß";#N/A,#N/A,TRUE,"KENNZ";#N/A,#N/A,TRUE,"ANALYSE"}</definedName>
    <definedName name="_______sss1" localSheetId="2" hidden="1">{#N/A,#N/A,TRUE,"Cont_Stell";#N/A,#N/A,TRUE,"BTG";#N/A,#N/A,TRUE,"SH";#N/A,#N/A,TRUE,"GUV";#N/A,#N/A,TRUE,"Bilanz";#N/A,#N/A,TRUE,"WC";#N/A,#N/A,TRUE,"Beweg_bil";#N/A,#N/A,TRUE,"Kap_fluß";#N/A,#N/A,TRUE,"KENNZ";#N/A,#N/A,TRUE,"ANALYSE"}</definedName>
    <definedName name="_______sss1" hidden="1">{#N/A,#N/A,TRUE,"Cont_Stell";#N/A,#N/A,TRUE,"BTG";#N/A,#N/A,TRUE,"SH";#N/A,#N/A,TRUE,"GUV";#N/A,#N/A,TRUE,"Bilanz";#N/A,#N/A,TRUE,"WC";#N/A,#N/A,TRUE,"Beweg_bil";#N/A,#N/A,TRUE,"Kap_fluß";#N/A,#N/A,TRUE,"KENNZ";#N/A,#N/A,TRUE,"ANALYSE"}</definedName>
    <definedName name="_______sss10" localSheetId="2" hidden="1">{#N/A,#N/A,TRUE,"Cont_Stell";#N/A,#N/A,TRUE,"BTG";#N/A,#N/A,TRUE,"SH";#N/A,#N/A,TRUE,"GUV";#N/A,#N/A,TRUE,"Bilanz";#N/A,#N/A,TRUE,"WC";#N/A,#N/A,TRUE,"Beweg_bil";#N/A,#N/A,TRUE,"Kap_fluß";#N/A,#N/A,TRUE,"KENNZ";#N/A,#N/A,TRUE,"ANALYSE"}</definedName>
    <definedName name="_______sss10" hidden="1">{#N/A,#N/A,TRUE,"Cont_Stell";#N/A,#N/A,TRUE,"BTG";#N/A,#N/A,TRUE,"SH";#N/A,#N/A,TRUE,"GUV";#N/A,#N/A,TRUE,"Bilanz";#N/A,#N/A,TRUE,"WC";#N/A,#N/A,TRUE,"Beweg_bil";#N/A,#N/A,TRUE,"Kap_fluß";#N/A,#N/A,TRUE,"KENNZ";#N/A,#N/A,TRUE,"ANALYSE"}</definedName>
    <definedName name="_______sss11" localSheetId="2" hidden="1">{#N/A,#N/A,TRUE,"Cont_Stell";#N/A,#N/A,TRUE,"BTG";#N/A,#N/A,TRUE,"SH";#N/A,#N/A,TRUE,"GUV";#N/A,#N/A,TRUE,"Bilanz";#N/A,#N/A,TRUE,"WC";#N/A,#N/A,TRUE,"Beweg_bil";#N/A,#N/A,TRUE,"Kap_fluß";#N/A,#N/A,TRUE,"KENNZ";#N/A,#N/A,TRUE,"ANALYSE"}</definedName>
    <definedName name="_______sss11" hidden="1">{#N/A,#N/A,TRUE,"Cont_Stell";#N/A,#N/A,TRUE,"BTG";#N/A,#N/A,TRUE,"SH";#N/A,#N/A,TRUE,"GUV";#N/A,#N/A,TRUE,"Bilanz";#N/A,#N/A,TRUE,"WC";#N/A,#N/A,TRUE,"Beweg_bil";#N/A,#N/A,TRUE,"Kap_fluß";#N/A,#N/A,TRUE,"KENNZ";#N/A,#N/A,TRUE,"ANALYSE"}</definedName>
    <definedName name="_______sss5" localSheetId="2" hidden="1">{#N/A,#N/A,TRUE,"Cont_Stell";#N/A,#N/A,TRUE,"BTG";#N/A,#N/A,TRUE,"SH";#N/A,#N/A,TRUE,"GUV";#N/A,#N/A,TRUE,"Bilanz";#N/A,#N/A,TRUE,"WC";#N/A,#N/A,TRUE,"Beweg_bil";#N/A,#N/A,TRUE,"Kap_fluß";#N/A,#N/A,TRUE,"KENNZ";#N/A,#N/A,TRUE,"ANALYSE"}</definedName>
    <definedName name="_______sss5" hidden="1">{#N/A,#N/A,TRUE,"Cont_Stell";#N/A,#N/A,TRUE,"BTG";#N/A,#N/A,TRUE,"SH";#N/A,#N/A,TRUE,"GUV";#N/A,#N/A,TRUE,"Bilanz";#N/A,#N/A,TRUE,"WC";#N/A,#N/A,TRUE,"Beweg_bil";#N/A,#N/A,TRUE,"Kap_fluß";#N/A,#N/A,TRUE,"KENNZ";#N/A,#N/A,TRUE,"ANALYSE"}</definedName>
    <definedName name="_______xx10" localSheetId="2" hidden="1">{#N/A,#N/A,FALSE,"Cash Flow"}</definedName>
    <definedName name="_______xx10" hidden="1">{#N/A,#N/A,FALSE,"Cash Flow"}</definedName>
    <definedName name="______abc1" localSheetId="2" hidden="1">{#N/A,#N/A,FALSE,"Bezirk SW";#N/A,#N/A,FALSE,"Dir S (GK)";#N/A,#N/A,FALSE,"Dir FR (PK)"}</definedName>
    <definedName name="______abc1" hidden="1">{#N/A,#N/A,FALSE,"Bezirk SW";#N/A,#N/A,FALSE,"Dir S (GK)";#N/A,#N/A,FALSE,"Dir FR (PK)"}</definedName>
    <definedName name="______abc10" localSheetId="2" hidden="1">{#N/A,#N/A,FALSE,"Bezirk SW";#N/A,#N/A,FALSE,"Dir S (GK)";#N/A,#N/A,FALSE,"Dir FR (PK)"}</definedName>
    <definedName name="______abc10" hidden="1">{#N/A,#N/A,FALSE,"Bezirk SW";#N/A,#N/A,FALSE,"Dir S (GK)";#N/A,#N/A,FALSE,"Dir FR (PK)"}</definedName>
    <definedName name="______abc11" localSheetId="2" hidden="1">{#N/A,#N/A,FALSE,"Bezirk SW";#N/A,#N/A,FALSE,"Dir S (GK)";#N/A,#N/A,FALSE,"Dir FR (PK)"}</definedName>
    <definedName name="______abc11" hidden="1">{#N/A,#N/A,FALSE,"Bezirk SW";#N/A,#N/A,FALSE,"Dir S (GK)";#N/A,#N/A,FALSE,"Dir FR (PK)"}</definedName>
    <definedName name="______abc5" localSheetId="2" hidden="1">{#N/A,#N/A,FALSE,"Bezirk SW";#N/A,#N/A,FALSE,"Dir S (GK)";#N/A,#N/A,FALSE,"Dir FR (PK)"}</definedName>
    <definedName name="______abc5" hidden="1">{#N/A,#N/A,FALSE,"Bezirk SW";#N/A,#N/A,FALSE,"Dir S (GK)";#N/A,#N/A,FALSE,"Dir FR (PK)"}</definedName>
    <definedName name="______aee1" localSheetId="2" hidden="1">{#N/A,#N/A,FALSE,"Bezirk SW";#N/A,#N/A,FALSE,"Dir S (GK)";#N/A,#N/A,FALSE,"Dir FR (PK)"}</definedName>
    <definedName name="______aee1" hidden="1">{#N/A,#N/A,FALSE,"Bezirk SW";#N/A,#N/A,FALSE,"Dir S (GK)";#N/A,#N/A,FALSE,"Dir FR (PK)"}</definedName>
    <definedName name="______aee10" localSheetId="2" hidden="1">{#N/A,#N/A,FALSE,"Bezirk SW";#N/A,#N/A,FALSE,"Dir S (GK)";#N/A,#N/A,FALSE,"Dir FR (PK)"}</definedName>
    <definedName name="______aee10" hidden="1">{#N/A,#N/A,FALSE,"Bezirk SW";#N/A,#N/A,FALSE,"Dir S (GK)";#N/A,#N/A,FALSE,"Dir FR (PK)"}</definedName>
    <definedName name="______aee11" localSheetId="2" hidden="1">{#N/A,#N/A,FALSE,"Bezirk SW";#N/A,#N/A,FALSE,"Dir S (GK)";#N/A,#N/A,FALSE,"Dir FR (PK)"}</definedName>
    <definedName name="______aee11" hidden="1">{#N/A,#N/A,FALSE,"Bezirk SW";#N/A,#N/A,FALSE,"Dir S (GK)";#N/A,#N/A,FALSE,"Dir FR (PK)"}</definedName>
    <definedName name="______aee5" localSheetId="2" hidden="1">{#N/A,#N/A,FALSE,"Bezirk SW";#N/A,#N/A,FALSE,"Dir S (GK)";#N/A,#N/A,FALSE,"Dir FR (PK)"}</definedName>
    <definedName name="______aee5" hidden="1">{#N/A,#N/A,FALSE,"Bezirk SW";#N/A,#N/A,FALSE,"Dir S (GK)";#N/A,#N/A,FALSE,"Dir FR (PK)"}</definedName>
    <definedName name="______as1" localSheetId="2" hidden="1">{#N/A,#N/A,FALSE,"Bezirk SW";#N/A,#N/A,FALSE,"Dir S (GK)";#N/A,#N/A,FALSE,"Dir FR (PK)"}</definedName>
    <definedName name="______as1" hidden="1">{#N/A,#N/A,FALSE,"Bezirk SW";#N/A,#N/A,FALSE,"Dir S (GK)";#N/A,#N/A,FALSE,"Dir FR (PK)"}</definedName>
    <definedName name="______as5" localSheetId="2" hidden="1">{#N/A,#N/A,FALSE,"Bezirk SW";#N/A,#N/A,FALSE,"Dir S (GK)";#N/A,#N/A,FALSE,"Dir FR (PK)"}</definedName>
    <definedName name="______as5" hidden="1">{#N/A,#N/A,FALSE,"Bezirk SW";#N/A,#N/A,FALSE,"Dir S (GK)";#N/A,#N/A,FALSE,"Dir FR (PK)"}</definedName>
    <definedName name="______jj1" localSheetId="2" hidden="1">{#N/A,#N/A,FALSE,"Bezirk SW";#N/A,#N/A,FALSE,"Dir S (GK)";#N/A,#N/A,FALSE,"Dir FR (PK)"}</definedName>
    <definedName name="______jj1" hidden="1">{#N/A,#N/A,FALSE,"Bezirk SW";#N/A,#N/A,FALSE,"Dir S (GK)";#N/A,#N/A,FALSE,"Dir FR (PK)"}</definedName>
    <definedName name="______jj10" localSheetId="2" hidden="1">{#N/A,#N/A,FALSE,"Bezirk SW";#N/A,#N/A,FALSE,"Dir S (GK)";#N/A,#N/A,FALSE,"Dir FR (PK)"}</definedName>
    <definedName name="______jj10" hidden="1">{#N/A,#N/A,FALSE,"Bezirk SW";#N/A,#N/A,FALSE,"Dir S (GK)";#N/A,#N/A,FALSE,"Dir FR (PK)"}</definedName>
    <definedName name="______jj11" localSheetId="2" hidden="1">{#N/A,#N/A,FALSE,"Bezirk SW";#N/A,#N/A,FALSE,"Dir S (GK)";#N/A,#N/A,FALSE,"Dir FR (PK)"}</definedName>
    <definedName name="______jj11" hidden="1">{#N/A,#N/A,FALSE,"Bezirk SW";#N/A,#N/A,FALSE,"Dir S (GK)";#N/A,#N/A,FALSE,"Dir FR (PK)"}</definedName>
    <definedName name="______jj5" localSheetId="2" hidden="1">{#N/A,#N/A,FALSE,"Bezirk SW";#N/A,#N/A,FALSE,"Dir S (GK)";#N/A,#N/A,FALSE,"Dir FR (PK)"}</definedName>
    <definedName name="______jj5" hidden="1">{#N/A,#N/A,FALSE,"Bezirk SW";#N/A,#N/A,FALSE,"Dir S (GK)";#N/A,#N/A,FALSE,"Dir FR (PK)"}</definedName>
    <definedName name="______r" localSheetId="2" hidden="1">{#N/A,#N/A,FALSE,"F-01";#N/A,#N/A,FALSE,"F-01";#N/A,#N/A,FALSE,"F-01"}</definedName>
    <definedName name="______r" hidden="1">{#N/A,#N/A,FALSE,"F-01";#N/A,#N/A,FALSE,"F-01";#N/A,#N/A,FALSE,"F-01"}</definedName>
    <definedName name="______re1" localSheetId="2" hidden="1">{#N/A,#N/A,TRUE,"Cont_Stell";#N/A,#N/A,TRUE,"BTG";#N/A,#N/A,TRUE,"SH";#N/A,#N/A,TRUE,"GUV";#N/A,#N/A,TRUE,"Bilanz";#N/A,#N/A,TRUE,"WC";#N/A,#N/A,TRUE,"Beweg_bil";#N/A,#N/A,TRUE,"Kap_fluß";#N/A,#N/A,TRUE,"KENNZ";#N/A,#N/A,TRUE,"ANALYSE"}</definedName>
    <definedName name="______re1" hidden="1">{#N/A,#N/A,TRUE,"Cont_Stell";#N/A,#N/A,TRUE,"BTG";#N/A,#N/A,TRUE,"SH";#N/A,#N/A,TRUE,"GUV";#N/A,#N/A,TRUE,"Bilanz";#N/A,#N/A,TRUE,"WC";#N/A,#N/A,TRUE,"Beweg_bil";#N/A,#N/A,TRUE,"Kap_fluß";#N/A,#N/A,TRUE,"KENNZ";#N/A,#N/A,TRUE,"ANALYSE"}</definedName>
    <definedName name="______re10" localSheetId="2" hidden="1">{#N/A,#N/A,TRUE,"Cont_Stell";#N/A,#N/A,TRUE,"BTG";#N/A,#N/A,TRUE,"SH";#N/A,#N/A,TRUE,"GUV";#N/A,#N/A,TRUE,"Bilanz";#N/A,#N/A,TRUE,"WC";#N/A,#N/A,TRUE,"Beweg_bil";#N/A,#N/A,TRUE,"Kap_fluß";#N/A,#N/A,TRUE,"KENNZ";#N/A,#N/A,TRUE,"ANALYSE"}</definedName>
    <definedName name="______re10" hidden="1">{#N/A,#N/A,TRUE,"Cont_Stell";#N/A,#N/A,TRUE,"BTG";#N/A,#N/A,TRUE,"SH";#N/A,#N/A,TRUE,"GUV";#N/A,#N/A,TRUE,"Bilanz";#N/A,#N/A,TRUE,"WC";#N/A,#N/A,TRUE,"Beweg_bil";#N/A,#N/A,TRUE,"Kap_fluß";#N/A,#N/A,TRUE,"KENNZ";#N/A,#N/A,TRUE,"ANALYSE"}</definedName>
    <definedName name="______re11" localSheetId="2" hidden="1">{#N/A,#N/A,TRUE,"Cont_Stell";#N/A,#N/A,TRUE,"BTG";#N/A,#N/A,TRUE,"SH";#N/A,#N/A,TRUE,"GUV";#N/A,#N/A,TRUE,"Bilanz";#N/A,#N/A,TRUE,"WC";#N/A,#N/A,TRUE,"Beweg_bil";#N/A,#N/A,TRUE,"Kap_fluß";#N/A,#N/A,TRUE,"KENNZ";#N/A,#N/A,TRUE,"ANALYSE"}</definedName>
    <definedName name="______re11" hidden="1">{#N/A,#N/A,TRUE,"Cont_Stell";#N/A,#N/A,TRUE,"BTG";#N/A,#N/A,TRUE,"SH";#N/A,#N/A,TRUE,"GUV";#N/A,#N/A,TRUE,"Bilanz";#N/A,#N/A,TRUE,"WC";#N/A,#N/A,TRUE,"Beweg_bil";#N/A,#N/A,TRUE,"Kap_fluß";#N/A,#N/A,TRUE,"KENNZ";#N/A,#N/A,TRUE,"ANALYSE"}</definedName>
    <definedName name="______re5" localSheetId="2" hidden="1">{#N/A,#N/A,TRUE,"Cont_Stell";#N/A,#N/A,TRUE,"BTG";#N/A,#N/A,TRUE,"SH";#N/A,#N/A,TRUE,"GUV";#N/A,#N/A,TRUE,"Bilanz";#N/A,#N/A,TRUE,"WC";#N/A,#N/A,TRUE,"Beweg_bil";#N/A,#N/A,TRUE,"Kap_fluß";#N/A,#N/A,TRUE,"KENNZ";#N/A,#N/A,TRUE,"ANALYSE"}</definedName>
    <definedName name="______re5" hidden="1">{#N/A,#N/A,TRUE,"Cont_Stell";#N/A,#N/A,TRUE,"BTG";#N/A,#N/A,TRUE,"SH";#N/A,#N/A,TRUE,"GUV";#N/A,#N/A,TRUE,"Bilanz";#N/A,#N/A,TRUE,"WC";#N/A,#N/A,TRUE,"Beweg_bil";#N/A,#N/A,TRUE,"Kap_fluß";#N/A,#N/A,TRUE,"KENNZ";#N/A,#N/A,TRUE,"ANALYSE"}</definedName>
    <definedName name="______sss1" localSheetId="2" hidden="1">{#N/A,#N/A,TRUE,"Cont_Stell";#N/A,#N/A,TRUE,"BTG";#N/A,#N/A,TRUE,"SH";#N/A,#N/A,TRUE,"GUV";#N/A,#N/A,TRUE,"Bilanz";#N/A,#N/A,TRUE,"WC";#N/A,#N/A,TRUE,"Beweg_bil";#N/A,#N/A,TRUE,"Kap_fluß";#N/A,#N/A,TRUE,"KENNZ";#N/A,#N/A,TRUE,"ANALYSE"}</definedName>
    <definedName name="______sss1" hidden="1">{#N/A,#N/A,TRUE,"Cont_Stell";#N/A,#N/A,TRUE,"BTG";#N/A,#N/A,TRUE,"SH";#N/A,#N/A,TRUE,"GUV";#N/A,#N/A,TRUE,"Bilanz";#N/A,#N/A,TRUE,"WC";#N/A,#N/A,TRUE,"Beweg_bil";#N/A,#N/A,TRUE,"Kap_fluß";#N/A,#N/A,TRUE,"KENNZ";#N/A,#N/A,TRUE,"ANALYSE"}</definedName>
    <definedName name="______sss10" localSheetId="2" hidden="1">{#N/A,#N/A,TRUE,"Cont_Stell";#N/A,#N/A,TRUE,"BTG";#N/A,#N/A,TRUE,"SH";#N/A,#N/A,TRUE,"GUV";#N/A,#N/A,TRUE,"Bilanz";#N/A,#N/A,TRUE,"WC";#N/A,#N/A,TRUE,"Beweg_bil";#N/A,#N/A,TRUE,"Kap_fluß";#N/A,#N/A,TRUE,"KENNZ";#N/A,#N/A,TRUE,"ANALYSE"}</definedName>
    <definedName name="______sss10" hidden="1">{#N/A,#N/A,TRUE,"Cont_Stell";#N/A,#N/A,TRUE,"BTG";#N/A,#N/A,TRUE,"SH";#N/A,#N/A,TRUE,"GUV";#N/A,#N/A,TRUE,"Bilanz";#N/A,#N/A,TRUE,"WC";#N/A,#N/A,TRUE,"Beweg_bil";#N/A,#N/A,TRUE,"Kap_fluß";#N/A,#N/A,TRUE,"KENNZ";#N/A,#N/A,TRUE,"ANALYSE"}</definedName>
    <definedName name="______sss11" localSheetId="2" hidden="1">{#N/A,#N/A,TRUE,"Cont_Stell";#N/A,#N/A,TRUE,"BTG";#N/A,#N/A,TRUE,"SH";#N/A,#N/A,TRUE,"GUV";#N/A,#N/A,TRUE,"Bilanz";#N/A,#N/A,TRUE,"WC";#N/A,#N/A,TRUE,"Beweg_bil";#N/A,#N/A,TRUE,"Kap_fluß";#N/A,#N/A,TRUE,"KENNZ";#N/A,#N/A,TRUE,"ANALYSE"}</definedName>
    <definedName name="______sss11" hidden="1">{#N/A,#N/A,TRUE,"Cont_Stell";#N/A,#N/A,TRUE,"BTG";#N/A,#N/A,TRUE,"SH";#N/A,#N/A,TRUE,"GUV";#N/A,#N/A,TRUE,"Bilanz";#N/A,#N/A,TRUE,"WC";#N/A,#N/A,TRUE,"Beweg_bil";#N/A,#N/A,TRUE,"Kap_fluß";#N/A,#N/A,TRUE,"KENNZ";#N/A,#N/A,TRUE,"ANALYSE"}</definedName>
    <definedName name="______sss5" localSheetId="2" hidden="1">{#N/A,#N/A,TRUE,"Cont_Stell";#N/A,#N/A,TRUE,"BTG";#N/A,#N/A,TRUE,"SH";#N/A,#N/A,TRUE,"GUV";#N/A,#N/A,TRUE,"Bilanz";#N/A,#N/A,TRUE,"WC";#N/A,#N/A,TRUE,"Beweg_bil";#N/A,#N/A,TRUE,"Kap_fluß";#N/A,#N/A,TRUE,"KENNZ";#N/A,#N/A,TRUE,"ANALYSE"}</definedName>
    <definedName name="______sss5" hidden="1">{#N/A,#N/A,TRUE,"Cont_Stell";#N/A,#N/A,TRUE,"BTG";#N/A,#N/A,TRUE,"SH";#N/A,#N/A,TRUE,"GUV";#N/A,#N/A,TRUE,"Bilanz";#N/A,#N/A,TRUE,"WC";#N/A,#N/A,TRUE,"Beweg_bil";#N/A,#N/A,TRUE,"Kap_fluß";#N/A,#N/A,TRUE,"KENNZ";#N/A,#N/A,TRUE,"ANALYSE"}</definedName>
    <definedName name="______xx10" localSheetId="2" hidden="1">{#N/A,#N/A,FALSE,"Cash Flow"}</definedName>
    <definedName name="______xx10" hidden="1">{#N/A,#N/A,FALSE,"Cash Flow"}</definedName>
    <definedName name="_____abc1" localSheetId="2" hidden="1">{#N/A,#N/A,FALSE,"Bezirk SW";#N/A,#N/A,FALSE,"Dir S (GK)";#N/A,#N/A,FALSE,"Dir FR (PK)"}</definedName>
    <definedName name="_____abc1" hidden="1">{#N/A,#N/A,FALSE,"Bezirk SW";#N/A,#N/A,FALSE,"Dir S (GK)";#N/A,#N/A,FALSE,"Dir FR (PK)"}</definedName>
    <definedName name="_____abc10" localSheetId="2" hidden="1">{#N/A,#N/A,FALSE,"Bezirk SW";#N/A,#N/A,FALSE,"Dir S (GK)";#N/A,#N/A,FALSE,"Dir FR (PK)"}</definedName>
    <definedName name="_____abc10" hidden="1">{#N/A,#N/A,FALSE,"Bezirk SW";#N/A,#N/A,FALSE,"Dir S (GK)";#N/A,#N/A,FALSE,"Dir FR (PK)"}</definedName>
    <definedName name="_____abc11" localSheetId="2" hidden="1">{#N/A,#N/A,FALSE,"Bezirk SW";#N/A,#N/A,FALSE,"Dir S (GK)";#N/A,#N/A,FALSE,"Dir FR (PK)"}</definedName>
    <definedName name="_____abc11" hidden="1">{#N/A,#N/A,FALSE,"Bezirk SW";#N/A,#N/A,FALSE,"Dir S (GK)";#N/A,#N/A,FALSE,"Dir FR (PK)"}</definedName>
    <definedName name="_____abc5" localSheetId="2" hidden="1">{#N/A,#N/A,FALSE,"Bezirk SW";#N/A,#N/A,FALSE,"Dir S (GK)";#N/A,#N/A,FALSE,"Dir FR (PK)"}</definedName>
    <definedName name="_____abc5" hidden="1">{#N/A,#N/A,FALSE,"Bezirk SW";#N/A,#N/A,FALSE,"Dir S (GK)";#N/A,#N/A,FALSE,"Dir FR (PK)"}</definedName>
    <definedName name="_____aee1" localSheetId="2" hidden="1">{#N/A,#N/A,FALSE,"Bezirk SW";#N/A,#N/A,FALSE,"Dir S (GK)";#N/A,#N/A,FALSE,"Dir FR (PK)"}</definedName>
    <definedName name="_____aee1" hidden="1">{#N/A,#N/A,FALSE,"Bezirk SW";#N/A,#N/A,FALSE,"Dir S (GK)";#N/A,#N/A,FALSE,"Dir FR (PK)"}</definedName>
    <definedName name="_____aee10" localSheetId="2" hidden="1">{#N/A,#N/A,FALSE,"Bezirk SW";#N/A,#N/A,FALSE,"Dir S (GK)";#N/A,#N/A,FALSE,"Dir FR (PK)"}</definedName>
    <definedName name="_____aee10" hidden="1">{#N/A,#N/A,FALSE,"Bezirk SW";#N/A,#N/A,FALSE,"Dir S (GK)";#N/A,#N/A,FALSE,"Dir FR (PK)"}</definedName>
    <definedName name="_____aee11" localSheetId="2" hidden="1">{#N/A,#N/A,FALSE,"Bezirk SW";#N/A,#N/A,FALSE,"Dir S (GK)";#N/A,#N/A,FALSE,"Dir FR (PK)"}</definedName>
    <definedName name="_____aee11" hidden="1">{#N/A,#N/A,FALSE,"Bezirk SW";#N/A,#N/A,FALSE,"Dir S (GK)";#N/A,#N/A,FALSE,"Dir FR (PK)"}</definedName>
    <definedName name="_____aee5" localSheetId="2" hidden="1">{#N/A,#N/A,FALSE,"Bezirk SW";#N/A,#N/A,FALSE,"Dir S (GK)";#N/A,#N/A,FALSE,"Dir FR (PK)"}</definedName>
    <definedName name="_____aee5" hidden="1">{#N/A,#N/A,FALSE,"Bezirk SW";#N/A,#N/A,FALSE,"Dir S (GK)";#N/A,#N/A,FALSE,"Dir FR (PK)"}</definedName>
    <definedName name="_____as1" localSheetId="2" hidden="1">{#N/A,#N/A,FALSE,"Bezirk SW";#N/A,#N/A,FALSE,"Dir S (GK)";#N/A,#N/A,FALSE,"Dir FR (PK)"}</definedName>
    <definedName name="_____as1" hidden="1">{#N/A,#N/A,FALSE,"Bezirk SW";#N/A,#N/A,FALSE,"Dir S (GK)";#N/A,#N/A,FALSE,"Dir FR (PK)"}</definedName>
    <definedName name="_____as5" localSheetId="2" hidden="1">{#N/A,#N/A,FALSE,"Bezirk SW";#N/A,#N/A,FALSE,"Dir S (GK)";#N/A,#N/A,FALSE,"Dir FR (PK)"}</definedName>
    <definedName name="_____as5" hidden="1">{#N/A,#N/A,FALSE,"Bezirk SW";#N/A,#N/A,FALSE,"Dir S (GK)";#N/A,#N/A,FALSE,"Dir FR (PK)"}</definedName>
    <definedName name="_____jj1" localSheetId="2" hidden="1">{#N/A,#N/A,FALSE,"Bezirk SW";#N/A,#N/A,FALSE,"Dir S (GK)";#N/A,#N/A,FALSE,"Dir FR (PK)"}</definedName>
    <definedName name="_____jj1" hidden="1">{#N/A,#N/A,FALSE,"Bezirk SW";#N/A,#N/A,FALSE,"Dir S (GK)";#N/A,#N/A,FALSE,"Dir FR (PK)"}</definedName>
    <definedName name="_____jj10" localSheetId="2" hidden="1">{#N/A,#N/A,FALSE,"Bezirk SW";#N/A,#N/A,FALSE,"Dir S (GK)";#N/A,#N/A,FALSE,"Dir FR (PK)"}</definedName>
    <definedName name="_____jj10" hidden="1">{#N/A,#N/A,FALSE,"Bezirk SW";#N/A,#N/A,FALSE,"Dir S (GK)";#N/A,#N/A,FALSE,"Dir FR (PK)"}</definedName>
    <definedName name="_____jj11" localSheetId="2" hidden="1">{#N/A,#N/A,FALSE,"Bezirk SW";#N/A,#N/A,FALSE,"Dir S (GK)";#N/A,#N/A,FALSE,"Dir FR (PK)"}</definedName>
    <definedName name="_____jj11" hidden="1">{#N/A,#N/A,FALSE,"Bezirk SW";#N/A,#N/A,FALSE,"Dir S (GK)";#N/A,#N/A,FALSE,"Dir FR (PK)"}</definedName>
    <definedName name="_____jj5" localSheetId="2" hidden="1">{#N/A,#N/A,FALSE,"Bezirk SW";#N/A,#N/A,FALSE,"Dir S (GK)";#N/A,#N/A,FALSE,"Dir FR (PK)"}</definedName>
    <definedName name="_____jj5" hidden="1">{#N/A,#N/A,FALSE,"Bezirk SW";#N/A,#N/A,FALSE,"Dir S (GK)";#N/A,#N/A,FALSE,"Dir FR (PK)"}</definedName>
    <definedName name="_____r" localSheetId="2" hidden="1">{#N/A,#N/A,FALSE,"F-01";#N/A,#N/A,FALSE,"F-01";#N/A,#N/A,FALSE,"F-01"}</definedName>
    <definedName name="_____r" hidden="1">{#N/A,#N/A,FALSE,"F-01";#N/A,#N/A,FALSE,"F-01";#N/A,#N/A,FALSE,"F-01"}</definedName>
    <definedName name="_____re1" localSheetId="2" hidden="1">{#N/A,#N/A,TRUE,"Cont_Stell";#N/A,#N/A,TRUE,"BTG";#N/A,#N/A,TRUE,"SH";#N/A,#N/A,TRUE,"GUV";#N/A,#N/A,TRUE,"Bilanz";#N/A,#N/A,TRUE,"WC";#N/A,#N/A,TRUE,"Beweg_bil";#N/A,#N/A,TRUE,"Kap_fluß";#N/A,#N/A,TRUE,"KENNZ";#N/A,#N/A,TRUE,"ANALYSE"}</definedName>
    <definedName name="_____re1" hidden="1">{#N/A,#N/A,TRUE,"Cont_Stell";#N/A,#N/A,TRUE,"BTG";#N/A,#N/A,TRUE,"SH";#N/A,#N/A,TRUE,"GUV";#N/A,#N/A,TRUE,"Bilanz";#N/A,#N/A,TRUE,"WC";#N/A,#N/A,TRUE,"Beweg_bil";#N/A,#N/A,TRUE,"Kap_fluß";#N/A,#N/A,TRUE,"KENNZ";#N/A,#N/A,TRUE,"ANALYSE"}</definedName>
    <definedName name="_____re10" localSheetId="2" hidden="1">{#N/A,#N/A,TRUE,"Cont_Stell";#N/A,#N/A,TRUE,"BTG";#N/A,#N/A,TRUE,"SH";#N/A,#N/A,TRUE,"GUV";#N/A,#N/A,TRUE,"Bilanz";#N/A,#N/A,TRUE,"WC";#N/A,#N/A,TRUE,"Beweg_bil";#N/A,#N/A,TRUE,"Kap_fluß";#N/A,#N/A,TRUE,"KENNZ";#N/A,#N/A,TRUE,"ANALYSE"}</definedName>
    <definedName name="_____re10" hidden="1">{#N/A,#N/A,TRUE,"Cont_Stell";#N/A,#N/A,TRUE,"BTG";#N/A,#N/A,TRUE,"SH";#N/A,#N/A,TRUE,"GUV";#N/A,#N/A,TRUE,"Bilanz";#N/A,#N/A,TRUE,"WC";#N/A,#N/A,TRUE,"Beweg_bil";#N/A,#N/A,TRUE,"Kap_fluß";#N/A,#N/A,TRUE,"KENNZ";#N/A,#N/A,TRUE,"ANALYSE"}</definedName>
    <definedName name="_____re11" localSheetId="2" hidden="1">{#N/A,#N/A,TRUE,"Cont_Stell";#N/A,#N/A,TRUE,"BTG";#N/A,#N/A,TRUE,"SH";#N/A,#N/A,TRUE,"GUV";#N/A,#N/A,TRUE,"Bilanz";#N/A,#N/A,TRUE,"WC";#N/A,#N/A,TRUE,"Beweg_bil";#N/A,#N/A,TRUE,"Kap_fluß";#N/A,#N/A,TRUE,"KENNZ";#N/A,#N/A,TRUE,"ANALYSE"}</definedName>
    <definedName name="_____re11" hidden="1">{#N/A,#N/A,TRUE,"Cont_Stell";#N/A,#N/A,TRUE,"BTG";#N/A,#N/A,TRUE,"SH";#N/A,#N/A,TRUE,"GUV";#N/A,#N/A,TRUE,"Bilanz";#N/A,#N/A,TRUE,"WC";#N/A,#N/A,TRUE,"Beweg_bil";#N/A,#N/A,TRUE,"Kap_fluß";#N/A,#N/A,TRUE,"KENNZ";#N/A,#N/A,TRUE,"ANALYSE"}</definedName>
    <definedName name="_____re5" localSheetId="2" hidden="1">{#N/A,#N/A,TRUE,"Cont_Stell";#N/A,#N/A,TRUE,"BTG";#N/A,#N/A,TRUE,"SH";#N/A,#N/A,TRUE,"GUV";#N/A,#N/A,TRUE,"Bilanz";#N/A,#N/A,TRUE,"WC";#N/A,#N/A,TRUE,"Beweg_bil";#N/A,#N/A,TRUE,"Kap_fluß";#N/A,#N/A,TRUE,"KENNZ";#N/A,#N/A,TRUE,"ANALYSE"}</definedName>
    <definedName name="_____re5" hidden="1">{#N/A,#N/A,TRUE,"Cont_Stell";#N/A,#N/A,TRUE,"BTG";#N/A,#N/A,TRUE,"SH";#N/A,#N/A,TRUE,"GUV";#N/A,#N/A,TRUE,"Bilanz";#N/A,#N/A,TRUE,"WC";#N/A,#N/A,TRUE,"Beweg_bil";#N/A,#N/A,TRUE,"Kap_fluß";#N/A,#N/A,TRUE,"KENNZ";#N/A,#N/A,TRUE,"ANALYSE"}</definedName>
    <definedName name="_____sss1" localSheetId="2" hidden="1">{#N/A,#N/A,TRUE,"Cont_Stell";#N/A,#N/A,TRUE,"BTG";#N/A,#N/A,TRUE,"SH";#N/A,#N/A,TRUE,"GUV";#N/A,#N/A,TRUE,"Bilanz";#N/A,#N/A,TRUE,"WC";#N/A,#N/A,TRUE,"Beweg_bil";#N/A,#N/A,TRUE,"Kap_fluß";#N/A,#N/A,TRUE,"KENNZ";#N/A,#N/A,TRUE,"ANALYSE"}</definedName>
    <definedName name="_____sss1" hidden="1">{#N/A,#N/A,TRUE,"Cont_Stell";#N/A,#N/A,TRUE,"BTG";#N/A,#N/A,TRUE,"SH";#N/A,#N/A,TRUE,"GUV";#N/A,#N/A,TRUE,"Bilanz";#N/A,#N/A,TRUE,"WC";#N/A,#N/A,TRUE,"Beweg_bil";#N/A,#N/A,TRUE,"Kap_fluß";#N/A,#N/A,TRUE,"KENNZ";#N/A,#N/A,TRUE,"ANALYSE"}</definedName>
    <definedName name="_____sss10" localSheetId="2" hidden="1">{#N/A,#N/A,TRUE,"Cont_Stell";#N/A,#N/A,TRUE,"BTG";#N/A,#N/A,TRUE,"SH";#N/A,#N/A,TRUE,"GUV";#N/A,#N/A,TRUE,"Bilanz";#N/A,#N/A,TRUE,"WC";#N/A,#N/A,TRUE,"Beweg_bil";#N/A,#N/A,TRUE,"Kap_fluß";#N/A,#N/A,TRUE,"KENNZ";#N/A,#N/A,TRUE,"ANALYSE"}</definedName>
    <definedName name="_____sss10" hidden="1">{#N/A,#N/A,TRUE,"Cont_Stell";#N/A,#N/A,TRUE,"BTG";#N/A,#N/A,TRUE,"SH";#N/A,#N/A,TRUE,"GUV";#N/A,#N/A,TRUE,"Bilanz";#N/A,#N/A,TRUE,"WC";#N/A,#N/A,TRUE,"Beweg_bil";#N/A,#N/A,TRUE,"Kap_fluß";#N/A,#N/A,TRUE,"KENNZ";#N/A,#N/A,TRUE,"ANALYSE"}</definedName>
    <definedName name="_____sss11" localSheetId="2" hidden="1">{#N/A,#N/A,TRUE,"Cont_Stell";#N/A,#N/A,TRUE,"BTG";#N/A,#N/A,TRUE,"SH";#N/A,#N/A,TRUE,"GUV";#N/A,#N/A,TRUE,"Bilanz";#N/A,#N/A,TRUE,"WC";#N/A,#N/A,TRUE,"Beweg_bil";#N/A,#N/A,TRUE,"Kap_fluß";#N/A,#N/A,TRUE,"KENNZ";#N/A,#N/A,TRUE,"ANALYSE"}</definedName>
    <definedName name="_____sss11" hidden="1">{#N/A,#N/A,TRUE,"Cont_Stell";#N/A,#N/A,TRUE,"BTG";#N/A,#N/A,TRUE,"SH";#N/A,#N/A,TRUE,"GUV";#N/A,#N/A,TRUE,"Bilanz";#N/A,#N/A,TRUE,"WC";#N/A,#N/A,TRUE,"Beweg_bil";#N/A,#N/A,TRUE,"Kap_fluß";#N/A,#N/A,TRUE,"KENNZ";#N/A,#N/A,TRUE,"ANALYSE"}</definedName>
    <definedName name="_____sss5" localSheetId="2" hidden="1">{#N/A,#N/A,TRUE,"Cont_Stell";#N/A,#N/A,TRUE,"BTG";#N/A,#N/A,TRUE,"SH";#N/A,#N/A,TRUE,"GUV";#N/A,#N/A,TRUE,"Bilanz";#N/A,#N/A,TRUE,"WC";#N/A,#N/A,TRUE,"Beweg_bil";#N/A,#N/A,TRUE,"Kap_fluß";#N/A,#N/A,TRUE,"KENNZ";#N/A,#N/A,TRUE,"ANALYSE"}</definedName>
    <definedName name="_____sss5" hidden="1">{#N/A,#N/A,TRUE,"Cont_Stell";#N/A,#N/A,TRUE,"BTG";#N/A,#N/A,TRUE,"SH";#N/A,#N/A,TRUE,"GUV";#N/A,#N/A,TRUE,"Bilanz";#N/A,#N/A,TRUE,"WC";#N/A,#N/A,TRUE,"Beweg_bil";#N/A,#N/A,TRUE,"Kap_fluß";#N/A,#N/A,TRUE,"KENNZ";#N/A,#N/A,TRUE,"ANALYSE"}</definedName>
    <definedName name="_____xx10" localSheetId="2" hidden="1">{#N/A,#N/A,FALSE,"Cash Flow"}</definedName>
    <definedName name="_____xx10" hidden="1">{#N/A,#N/A,FALSE,"Cash Flow"}</definedName>
    <definedName name="____abc1" localSheetId="2" hidden="1">{#N/A,#N/A,FALSE,"Bezirk SW";#N/A,#N/A,FALSE,"Dir S (GK)";#N/A,#N/A,FALSE,"Dir FR (PK)"}</definedName>
    <definedName name="____abc1" hidden="1">{#N/A,#N/A,FALSE,"Bezirk SW";#N/A,#N/A,FALSE,"Dir S (GK)";#N/A,#N/A,FALSE,"Dir FR (PK)"}</definedName>
    <definedName name="____abc10" localSheetId="2" hidden="1">{#N/A,#N/A,FALSE,"Bezirk SW";#N/A,#N/A,FALSE,"Dir S (GK)";#N/A,#N/A,FALSE,"Dir FR (PK)"}</definedName>
    <definedName name="____abc10" hidden="1">{#N/A,#N/A,FALSE,"Bezirk SW";#N/A,#N/A,FALSE,"Dir S (GK)";#N/A,#N/A,FALSE,"Dir FR (PK)"}</definedName>
    <definedName name="____abc11" localSheetId="2" hidden="1">{#N/A,#N/A,FALSE,"Bezirk SW";#N/A,#N/A,FALSE,"Dir S (GK)";#N/A,#N/A,FALSE,"Dir FR (PK)"}</definedName>
    <definedName name="____abc11" hidden="1">{#N/A,#N/A,FALSE,"Bezirk SW";#N/A,#N/A,FALSE,"Dir S (GK)";#N/A,#N/A,FALSE,"Dir FR (PK)"}</definedName>
    <definedName name="____abc5" localSheetId="2" hidden="1">{#N/A,#N/A,FALSE,"Bezirk SW";#N/A,#N/A,FALSE,"Dir S (GK)";#N/A,#N/A,FALSE,"Dir FR (PK)"}</definedName>
    <definedName name="____abc5" hidden="1">{#N/A,#N/A,FALSE,"Bezirk SW";#N/A,#N/A,FALSE,"Dir S (GK)";#N/A,#N/A,FALSE,"Dir FR (PK)"}</definedName>
    <definedName name="____aee1" localSheetId="2" hidden="1">{#N/A,#N/A,FALSE,"Bezirk SW";#N/A,#N/A,FALSE,"Dir S (GK)";#N/A,#N/A,FALSE,"Dir FR (PK)"}</definedName>
    <definedName name="____aee1" hidden="1">{#N/A,#N/A,FALSE,"Bezirk SW";#N/A,#N/A,FALSE,"Dir S (GK)";#N/A,#N/A,FALSE,"Dir FR (PK)"}</definedName>
    <definedName name="____aee10" localSheetId="2" hidden="1">{#N/A,#N/A,FALSE,"Bezirk SW";#N/A,#N/A,FALSE,"Dir S (GK)";#N/A,#N/A,FALSE,"Dir FR (PK)"}</definedName>
    <definedName name="____aee10" hidden="1">{#N/A,#N/A,FALSE,"Bezirk SW";#N/A,#N/A,FALSE,"Dir S (GK)";#N/A,#N/A,FALSE,"Dir FR (PK)"}</definedName>
    <definedName name="____aee11" localSheetId="2" hidden="1">{#N/A,#N/A,FALSE,"Bezirk SW";#N/A,#N/A,FALSE,"Dir S (GK)";#N/A,#N/A,FALSE,"Dir FR (PK)"}</definedName>
    <definedName name="____aee11" hidden="1">{#N/A,#N/A,FALSE,"Bezirk SW";#N/A,#N/A,FALSE,"Dir S (GK)";#N/A,#N/A,FALSE,"Dir FR (PK)"}</definedName>
    <definedName name="____aee5" localSheetId="2" hidden="1">{#N/A,#N/A,FALSE,"Bezirk SW";#N/A,#N/A,FALSE,"Dir S (GK)";#N/A,#N/A,FALSE,"Dir FR (PK)"}</definedName>
    <definedName name="____aee5" hidden="1">{#N/A,#N/A,FALSE,"Bezirk SW";#N/A,#N/A,FALSE,"Dir S (GK)";#N/A,#N/A,FALSE,"Dir FR (PK)"}</definedName>
    <definedName name="____as1" localSheetId="2" hidden="1">{#N/A,#N/A,FALSE,"Bezirk SW";#N/A,#N/A,FALSE,"Dir S (GK)";#N/A,#N/A,FALSE,"Dir FR (PK)"}</definedName>
    <definedName name="____as1" hidden="1">{#N/A,#N/A,FALSE,"Bezirk SW";#N/A,#N/A,FALSE,"Dir S (GK)";#N/A,#N/A,FALSE,"Dir FR (PK)"}</definedName>
    <definedName name="____as5" localSheetId="2" hidden="1">{#N/A,#N/A,FALSE,"Bezirk SW";#N/A,#N/A,FALSE,"Dir S (GK)";#N/A,#N/A,FALSE,"Dir FR (PK)"}</definedName>
    <definedName name="____as5" hidden="1">{#N/A,#N/A,FALSE,"Bezirk SW";#N/A,#N/A,FALSE,"Dir S (GK)";#N/A,#N/A,FALSE,"Dir FR (PK)"}</definedName>
    <definedName name="____jj1" localSheetId="2" hidden="1">{#N/A,#N/A,FALSE,"Bezirk SW";#N/A,#N/A,FALSE,"Dir S (GK)";#N/A,#N/A,FALSE,"Dir FR (PK)"}</definedName>
    <definedName name="____jj1" hidden="1">{#N/A,#N/A,FALSE,"Bezirk SW";#N/A,#N/A,FALSE,"Dir S (GK)";#N/A,#N/A,FALSE,"Dir FR (PK)"}</definedName>
    <definedName name="____jj10" localSheetId="2" hidden="1">{#N/A,#N/A,FALSE,"Bezirk SW";#N/A,#N/A,FALSE,"Dir S (GK)";#N/A,#N/A,FALSE,"Dir FR (PK)"}</definedName>
    <definedName name="____jj10" hidden="1">{#N/A,#N/A,FALSE,"Bezirk SW";#N/A,#N/A,FALSE,"Dir S (GK)";#N/A,#N/A,FALSE,"Dir FR (PK)"}</definedName>
    <definedName name="____jj11" localSheetId="2" hidden="1">{#N/A,#N/A,FALSE,"Bezirk SW";#N/A,#N/A,FALSE,"Dir S (GK)";#N/A,#N/A,FALSE,"Dir FR (PK)"}</definedName>
    <definedName name="____jj11" hidden="1">{#N/A,#N/A,FALSE,"Bezirk SW";#N/A,#N/A,FALSE,"Dir S (GK)";#N/A,#N/A,FALSE,"Dir FR (PK)"}</definedName>
    <definedName name="____jj5" localSheetId="2" hidden="1">{#N/A,#N/A,FALSE,"Bezirk SW";#N/A,#N/A,FALSE,"Dir S (GK)";#N/A,#N/A,FALSE,"Dir FR (PK)"}</definedName>
    <definedName name="____jj5" hidden="1">{#N/A,#N/A,FALSE,"Bezirk SW";#N/A,#N/A,FALSE,"Dir S (GK)";#N/A,#N/A,FALSE,"Dir FR (PK)"}</definedName>
    <definedName name="____r" localSheetId="2" hidden="1">{#N/A,#N/A,FALSE,"F-01";#N/A,#N/A,FALSE,"F-01";#N/A,#N/A,FALSE,"F-01"}</definedName>
    <definedName name="____r" hidden="1">{#N/A,#N/A,FALSE,"F-01";#N/A,#N/A,FALSE,"F-01";#N/A,#N/A,FALSE,"F-01"}</definedName>
    <definedName name="____re1" localSheetId="2" hidden="1">{#N/A,#N/A,TRUE,"Cont_Stell";#N/A,#N/A,TRUE,"BTG";#N/A,#N/A,TRUE,"SH";#N/A,#N/A,TRUE,"GUV";#N/A,#N/A,TRUE,"Bilanz";#N/A,#N/A,TRUE,"WC";#N/A,#N/A,TRUE,"Beweg_bil";#N/A,#N/A,TRUE,"Kap_fluß";#N/A,#N/A,TRUE,"KENNZ";#N/A,#N/A,TRUE,"ANALYSE"}</definedName>
    <definedName name="____re1" hidden="1">{#N/A,#N/A,TRUE,"Cont_Stell";#N/A,#N/A,TRUE,"BTG";#N/A,#N/A,TRUE,"SH";#N/A,#N/A,TRUE,"GUV";#N/A,#N/A,TRUE,"Bilanz";#N/A,#N/A,TRUE,"WC";#N/A,#N/A,TRUE,"Beweg_bil";#N/A,#N/A,TRUE,"Kap_fluß";#N/A,#N/A,TRUE,"KENNZ";#N/A,#N/A,TRUE,"ANALYSE"}</definedName>
    <definedName name="____re10" localSheetId="2" hidden="1">{#N/A,#N/A,TRUE,"Cont_Stell";#N/A,#N/A,TRUE,"BTG";#N/A,#N/A,TRUE,"SH";#N/A,#N/A,TRUE,"GUV";#N/A,#N/A,TRUE,"Bilanz";#N/A,#N/A,TRUE,"WC";#N/A,#N/A,TRUE,"Beweg_bil";#N/A,#N/A,TRUE,"Kap_fluß";#N/A,#N/A,TRUE,"KENNZ";#N/A,#N/A,TRUE,"ANALYSE"}</definedName>
    <definedName name="____re10" hidden="1">{#N/A,#N/A,TRUE,"Cont_Stell";#N/A,#N/A,TRUE,"BTG";#N/A,#N/A,TRUE,"SH";#N/A,#N/A,TRUE,"GUV";#N/A,#N/A,TRUE,"Bilanz";#N/A,#N/A,TRUE,"WC";#N/A,#N/A,TRUE,"Beweg_bil";#N/A,#N/A,TRUE,"Kap_fluß";#N/A,#N/A,TRUE,"KENNZ";#N/A,#N/A,TRUE,"ANALYSE"}</definedName>
    <definedName name="____re11" localSheetId="2" hidden="1">{#N/A,#N/A,TRUE,"Cont_Stell";#N/A,#N/A,TRUE,"BTG";#N/A,#N/A,TRUE,"SH";#N/A,#N/A,TRUE,"GUV";#N/A,#N/A,TRUE,"Bilanz";#N/A,#N/A,TRUE,"WC";#N/A,#N/A,TRUE,"Beweg_bil";#N/A,#N/A,TRUE,"Kap_fluß";#N/A,#N/A,TRUE,"KENNZ";#N/A,#N/A,TRUE,"ANALYSE"}</definedName>
    <definedName name="____re11" hidden="1">{#N/A,#N/A,TRUE,"Cont_Stell";#N/A,#N/A,TRUE,"BTG";#N/A,#N/A,TRUE,"SH";#N/A,#N/A,TRUE,"GUV";#N/A,#N/A,TRUE,"Bilanz";#N/A,#N/A,TRUE,"WC";#N/A,#N/A,TRUE,"Beweg_bil";#N/A,#N/A,TRUE,"Kap_fluß";#N/A,#N/A,TRUE,"KENNZ";#N/A,#N/A,TRUE,"ANALYSE"}</definedName>
    <definedName name="____re5" localSheetId="2" hidden="1">{#N/A,#N/A,TRUE,"Cont_Stell";#N/A,#N/A,TRUE,"BTG";#N/A,#N/A,TRUE,"SH";#N/A,#N/A,TRUE,"GUV";#N/A,#N/A,TRUE,"Bilanz";#N/A,#N/A,TRUE,"WC";#N/A,#N/A,TRUE,"Beweg_bil";#N/A,#N/A,TRUE,"Kap_fluß";#N/A,#N/A,TRUE,"KENNZ";#N/A,#N/A,TRUE,"ANALYSE"}</definedName>
    <definedName name="____re5" hidden="1">{#N/A,#N/A,TRUE,"Cont_Stell";#N/A,#N/A,TRUE,"BTG";#N/A,#N/A,TRUE,"SH";#N/A,#N/A,TRUE,"GUV";#N/A,#N/A,TRUE,"Bilanz";#N/A,#N/A,TRUE,"WC";#N/A,#N/A,TRUE,"Beweg_bil";#N/A,#N/A,TRUE,"Kap_fluß";#N/A,#N/A,TRUE,"KENNZ";#N/A,#N/A,TRUE,"ANALYSE"}</definedName>
    <definedName name="____sss1" localSheetId="2" hidden="1">{#N/A,#N/A,TRUE,"Cont_Stell";#N/A,#N/A,TRUE,"BTG";#N/A,#N/A,TRUE,"SH";#N/A,#N/A,TRUE,"GUV";#N/A,#N/A,TRUE,"Bilanz";#N/A,#N/A,TRUE,"WC";#N/A,#N/A,TRUE,"Beweg_bil";#N/A,#N/A,TRUE,"Kap_fluß";#N/A,#N/A,TRUE,"KENNZ";#N/A,#N/A,TRUE,"ANALYSE"}</definedName>
    <definedName name="____sss1" hidden="1">{#N/A,#N/A,TRUE,"Cont_Stell";#N/A,#N/A,TRUE,"BTG";#N/A,#N/A,TRUE,"SH";#N/A,#N/A,TRUE,"GUV";#N/A,#N/A,TRUE,"Bilanz";#N/A,#N/A,TRUE,"WC";#N/A,#N/A,TRUE,"Beweg_bil";#N/A,#N/A,TRUE,"Kap_fluß";#N/A,#N/A,TRUE,"KENNZ";#N/A,#N/A,TRUE,"ANALYSE"}</definedName>
    <definedName name="____sss10" localSheetId="2" hidden="1">{#N/A,#N/A,TRUE,"Cont_Stell";#N/A,#N/A,TRUE,"BTG";#N/A,#N/A,TRUE,"SH";#N/A,#N/A,TRUE,"GUV";#N/A,#N/A,TRUE,"Bilanz";#N/A,#N/A,TRUE,"WC";#N/A,#N/A,TRUE,"Beweg_bil";#N/A,#N/A,TRUE,"Kap_fluß";#N/A,#N/A,TRUE,"KENNZ";#N/A,#N/A,TRUE,"ANALYSE"}</definedName>
    <definedName name="____sss10" hidden="1">{#N/A,#N/A,TRUE,"Cont_Stell";#N/A,#N/A,TRUE,"BTG";#N/A,#N/A,TRUE,"SH";#N/A,#N/A,TRUE,"GUV";#N/A,#N/A,TRUE,"Bilanz";#N/A,#N/A,TRUE,"WC";#N/A,#N/A,TRUE,"Beweg_bil";#N/A,#N/A,TRUE,"Kap_fluß";#N/A,#N/A,TRUE,"KENNZ";#N/A,#N/A,TRUE,"ANALYSE"}</definedName>
    <definedName name="____sss11" localSheetId="2" hidden="1">{#N/A,#N/A,TRUE,"Cont_Stell";#N/A,#N/A,TRUE,"BTG";#N/A,#N/A,TRUE,"SH";#N/A,#N/A,TRUE,"GUV";#N/A,#N/A,TRUE,"Bilanz";#N/A,#N/A,TRUE,"WC";#N/A,#N/A,TRUE,"Beweg_bil";#N/A,#N/A,TRUE,"Kap_fluß";#N/A,#N/A,TRUE,"KENNZ";#N/A,#N/A,TRUE,"ANALYSE"}</definedName>
    <definedName name="____sss11" hidden="1">{#N/A,#N/A,TRUE,"Cont_Stell";#N/A,#N/A,TRUE,"BTG";#N/A,#N/A,TRUE,"SH";#N/A,#N/A,TRUE,"GUV";#N/A,#N/A,TRUE,"Bilanz";#N/A,#N/A,TRUE,"WC";#N/A,#N/A,TRUE,"Beweg_bil";#N/A,#N/A,TRUE,"Kap_fluß";#N/A,#N/A,TRUE,"KENNZ";#N/A,#N/A,TRUE,"ANALYSE"}</definedName>
    <definedName name="____sss5" localSheetId="2" hidden="1">{#N/A,#N/A,TRUE,"Cont_Stell";#N/A,#N/A,TRUE,"BTG";#N/A,#N/A,TRUE,"SH";#N/A,#N/A,TRUE,"GUV";#N/A,#N/A,TRUE,"Bilanz";#N/A,#N/A,TRUE,"WC";#N/A,#N/A,TRUE,"Beweg_bil";#N/A,#N/A,TRUE,"Kap_fluß";#N/A,#N/A,TRUE,"KENNZ";#N/A,#N/A,TRUE,"ANALYSE"}</definedName>
    <definedName name="____sss5" hidden="1">{#N/A,#N/A,TRUE,"Cont_Stell";#N/A,#N/A,TRUE,"BTG";#N/A,#N/A,TRUE,"SH";#N/A,#N/A,TRUE,"GUV";#N/A,#N/A,TRUE,"Bilanz";#N/A,#N/A,TRUE,"WC";#N/A,#N/A,TRUE,"Beweg_bil";#N/A,#N/A,TRUE,"Kap_fluß";#N/A,#N/A,TRUE,"KENNZ";#N/A,#N/A,TRUE,"ANALYSE"}</definedName>
    <definedName name="____xx10" localSheetId="2" hidden="1">{#N/A,#N/A,FALSE,"Cash Flow"}</definedName>
    <definedName name="____xx10" hidden="1">{#N/A,#N/A,FALSE,"Cash Flow"}</definedName>
    <definedName name="___abc1" localSheetId="2" hidden="1">{#N/A,#N/A,FALSE,"Bezirk SW";#N/A,#N/A,FALSE,"Dir S (GK)";#N/A,#N/A,FALSE,"Dir FR (PK)"}</definedName>
    <definedName name="___abc1" hidden="1">{#N/A,#N/A,FALSE,"Bezirk SW";#N/A,#N/A,FALSE,"Dir S (GK)";#N/A,#N/A,FALSE,"Dir FR (PK)"}</definedName>
    <definedName name="___abc10" localSheetId="2" hidden="1">{#N/A,#N/A,FALSE,"Bezirk SW";#N/A,#N/A,FALSE,"Dir S (GK)";#N/A,#N/A,FALSE,"Dir FR (PK)"}</definedName>
    <definedName name="___abc10" hidden="1">{#N/A,#N/A,FALSE,"Bezirk SW";#N/A,#N/A,FALSE,"Dir S (GK)";#N/A,#N/A,FALSE,"Dir FR (PK)"}</definedName>
    <definedName name="___abc11" localSheetId="2" hidden="1">{#N/A,#N/A,FALSE,"Bezirk SW";#N/A,#N/A,FALSE,"Dir S (GK)";#N/A,#N/A,FALSE,"Dir FR (PK)"}</definedName>
    <definedName name="___abc11" hidden="1">{#N/A,#N/A,FALSE,"Bezirk SW";#N/A,#N/A,FALSE,"Dir S (GK)";#N/A,#N/A,FALSE,"Dir FR (PK)"}</definedName>
    <definedName name="___abc5" localSheetId="2" hidden="1">{#N/A,#N/A,FALSE,"Bezirk SW";#N/A,#N/A,FALSE,"Dir S (GK)";#N/A,#N/A,FALSE,"Dir FR (PK)"}</definedName>
    <definedName name="___abc5" hidden="1">{#N/A,#N/A,FALSE,"Bezirk SW";#N/A,#N/A,FALSE,"Dir S (GK)";#N/A,#N/A,FALSE,"Dir FR (PK)"}</definedName>
    <definedName name="___aee1" localSheetId="2" hidden="1">{#N/A,#N/A,FALSE,"Bezirk SW";#N/A,#N/A,FALSE,"Dir S (GK)";#N/A,#N/A,FALSE,"Dir FR (PK)"}</definedName>
    <definedName name="___aee1" hidden="1">{#N/A,#N/A,FALSE,"Bezirk SW";#N/A,#N/A,FALSE,"Dir S (GK)";#N/A,#N/A,FALSE,"Dir FR (PK)"}</definedName>
    <definedName name="___aee10" localSheetId="2" hidden="1">{#N/A,#N/A,FALSE,"Bezirk SW";#N/A,#N/A,FALSE,"Dir S (GK)";#N/A,#N/A,FALSE,"Dir FR (PK)"}</definedName>
    <definedName name="___aee10" hidden="1">{#N/A,#N/A,FALSE,"Bezirk SW";#N/A,#N/A,FALSE,"Dir S (GK)";#N/A,#N/A,FALSE,"Dir FR (PK)"}</definedName>
    <definedName name="___aee11" localSheetId="2" hidden="1">{#N/A,#N/A,FALSE,"Bezirk SW";#N/A,#N/A,FALSE,"Dir S (GK)";#N/A,#N/A,FALSE,"Dir FR (PK)"}</definedName>
    <definedName name="___aee11" hidden="1">{#N/A,#N/A,FALSE,"Bezirk SW";#N/A,#N/A,FALSE,"Dir S (GK)";#N/A,#N/A,FALSE,"Dir FR (PK)"}</definedName>
    <definedName name="___aee5" localSheetId="2" hidden="1">{#N/A,#N/A,FALSE,"Bezirk SW";#N/A,#N/A,FALSE,"Dir S (GK)";#N/A,#N/A,FALSE,"Dir FR (PK)"}</definedName>
    <definedName name="___aee5" hidden="1">{#N/A,#N/A,FALSE,"Bezirk SW";#N/A,#N/A,FALSE,"Dir S (GK)";#N/A,#N/A,FALSE,"Dir FR (PK)"}</definedName>
    <definedName name="___as1" localSheetId="2" hidden="1">{#N/A,#N/A,FALSE,"Bezirk SW";#N/A,#N/A,FALSE,"Dir S (GK)";#N/A,#N/A,FALSE,"Dir FR (PK)"}</definedName>
    <definedName name="___as1" hidden="1">{#N/A,#N/A,FALSE,"Bezirk SW";#N/A,#N/A,FALSE,"Dir S (GK)";#N/A,#N/A,FALSE,"Dir FR (PK)"}</definedName>
    <definedName name="___as5" localSheetId="2" hidden="1">{#N/A,#N/A,FALSE,"Bezirk SW";#N/A,#N/A,FALSE,"Dir S (GK)";#N/A,#N/A,FALSE,"Dir FR (PK)"}</definedName>
    <definedName name="___as5" hidden="1">{#N/A,#N/A,FALSE,"Bezirk SW";#N/A,#N/A,FALSE,"Dir S (GK)";#N/A,#N/A,FALSE,"Dir FR (PK)"}</definedName>
    <definedName name="___jj1" localSheetId="2" hidden="1">{#N/A,#N/A,FALSE,"Bezirk SW";#N/A,#N/A,FALSE,"Dir S (GK)";#N/A,#N/A,FALSE,"Dir FR (PK)"}</definedName>
    <definedName name="___jj1" hidden="1">{#N/A,#N/A,FALSE,"Bezirk SW";#N/A,#N/A,FALSE,"Dir S (GK)";#N/A,#N/A,FALSE,"Dir FR (PK)"}</definedName>
    <definedName name="___jj10" localSheetId="2" hidden="1">{#N/A,#N/A,FALSE,"Bezirk SW";#N/A,#N/A,FALSE,"Dir S (GK)";#N/A,#N/A,FALSE,"Dir FR (PK)"}</definedName>
    <definedName name="___jj10" hidden="1">{#N/A,#N/A,FALSE,"Bezirk SW";#N/A,#N/A,FALSE,"Dir S (GK)";#N/A,#N/A,FALSE,"Dir FR (PK)"}</definedName>
    <definedName name="___jj11" localSheetId="2" hidden="1">{#N/A,#N/A,FALSE,"Bezirk SW";#N/A,#N/A,FALSE,"Dir S (GK)";#N/A,#N/A,FALSE,"Dir FR (PK)"}</definedName>
    <definedName name="___jj11" hidden="1">{#N/A,#N/A,FALSE,"Bezirk SW";#N/A,#N/A,FALSE,"Dir S (GK)";#N/A,#N/A,FALSE,"Dir FR (PK)"}</definedName>
    <definedName name="___jj5" localSheetId="2" hidden="1">{#N/A,#N/A,FALSE,"Bezirk SW";#N/A,#N/A,FALSE,"Dir S (GK)";#N/A,#N/A,FALSE,"Dir FR (PK)"}</definedName>
    <definedName name="___jj5" hidden="1">{#N/A,#N/A,FALSE,"Bezirk SW";#N/A,#N/A,FALSE,"Dir S (GK)";#N/A,#N/A,FALSE,"Dir FR (PK)"}</definedName>
    <definedName name="___r" localSheetId="2" hidden="1">{#N/A,#N/A,FALSE,"F-01";#N/A,#N/A,FALSE,"F-01";#N/A,#N/A,FALSE,"F-01"}</definedName>
    <definedName name="___r" hidden="1">{#N/A,#N/A,FALSE,"F-01";#N/A,#N/A,FALSE,"F-01";#N/A,#N/A,FALSE,"F-01"}</definedName>
    <definedName name="___re1" localSheetId="2" hidden="1">{#N/A,#N/A,TRUE,"Cont_Stell";#N/A,#N/A,TRUE,"BTG";#N/A,#N/A,TRUE,"SH";#N/A,#N/A,TRUE,"GUV";#N/A,#N/A,TRUE,"Bilanz";#N/A,#N/A,TRUE,"WC";#N/A,#N/A,TRUE,"Beweg_bil";#N/A,#N/A,TRUE,"Kap_fluß";#N/A,#N/A,TRUE,"KENNZ";#N/A,#N/A,TRUE,"ANALYSE"}</definedName>
    <definedName name="___re1" hidden="1">{#N/A,#N/A,TRUE,"Cont_Stell";#N/A,#N/A,TRUE,"BTG";#N/A,#N/A,TRUE,"SH";#N/A,#N/A,TRUE,"GUV";#N/A,#N/A,TRUE,"Bilanz";#N/A,#N/A,TRUE,"WC";#N/A,#N/A,TRUE,"Beweg_bil";#N/A,#N/A,TRUE,"Kap_fluß";#N/A,#N/A,TRUE,"KENNZ";#N/A,#N/A,TRUE,"ANALYSE"}</definedName>
    <definedName name="___re10" localSheetId="2" hidden="1">{#N/A,#N/A,TRUE,"Cont_Stell";#N/A,#N/A,TRUE,"BTG";#N/A,#N/A,TRUE,"SH";#N/A,#N/A,TRUE,"GUV";#N/A,#N/A,TRUE,"Bilanz";#N/A,#N/A,TRUE,"WC";#N/A,#N/A,TRUE,"Beweg_bil";#N/A,#N/A,TRUE,"Kap_fluß";#N/A,#N/A,TRUE,"KENNZ";#N/A,#N/A,TRUE,"ANALYSE"}</definedName>
    <definedName name="___re10" hidden="1">{#N/A,#N/A,TRUE,"Cont_Stell";#N/A,#N/A,TRUE,"BTG";#N/A,#N/A,TRUE,"SH";#N/A,#N/A,TRUE,"GUV";#N/A,#N/A,TRUE,"Bilanz";#N/A,#N/A,TRUE,"WC";#N/A,#N/A,TRUE,"Beweg_bil";#N/A,#N/A,TRUE,"Kap_fluß";#N/A,#N/A,TRUE,"KENNZ";#N/A,#N/A,TRUE,"ANALYSE"}</definedName>
    <definedName name="___re11" localSheetId="2" hidden="1">{#N/A,#N/A,TRUE,"Cont_Stell";#N/A,#N/A,TRUE,"BTG";#N/A,#N/A,TRUE,"SH";#N/A,#N/A,TRUE,"GUV";#N/A,#N/A,TRUE,"Bilanz";#N/A,#N/A,TRUE,"WC";#N/A,#N/A,TRUE,"Beweg_bil";#N/A,#N/A,TRUE,"Kap_fluß";#N/A,#N/A,TRUE,"KENNZ";#N/A,#N/A,TRUE,"ANALYSE"}</definedName>
    <definedName name="___re11" hidden="1">{#N/A,#N/A,TRUE,"Cont_Stell";#N/A,#N/A,TRUE,"BTG";#N/A,#N/A,TRUE,"SH";#N/A,#N/A,TRUE,"GUV";#N/A,#N/A,TRUE,"Bilanz";#N/A,#N/A,TRUE,"WC";#N/A,#N/A,TRUE,"Beweg_bil";#N/A,#N/A,TRUE,"Kap_fluß";#N/A,#N/A,TRUE,"KENNZ";#N/A,#N/A,TRUE,"ANALYSE"}</definedName>
    <definedName name="___re5" localSheetId="2" hidden="1">{#N/A,#N/A,TRUE,"Cont_Stell";#N/A,#N/A,TRUE,"BTG";#N/A,#N/A,TRUE,"SH";#N/A,#N/A,TRUE,"GUV";#N/A,#N/A,TRUE,"Bilanz";#N/A,#N/A,TRUE,"WC";#N/A,#N/A,TRUE,"Beweg_bil";#N/A,#N/A,TRUE,"Kap_fluß";#N/A,#N/A,TRUE,"KENNZ";#N/A,#N/A,TRUE,"ANALYSE"}</definedName>
    <definedName name="___re5" hidden="1">{#N/A,#N/A,TRUE,"Cont_Stell";#N/A,#N/A,TRUE,"BTG";#N/A,#N/A,TRUE,"SH";#N/A,#N/A,TRUE,"GUV";#N/A,#N/A,TRUE,"Bilanz";#N/A,#N/A,TRUE,"WC";#N/A,#N/A,TRUE,"Beweg_bil";#N/A,#N/A,TRUE,"Kap_fluß";#N/A,#N/A,TRUE,"KENNZ";#N/A,#N/A,TRUE,"ANALYSE"}</definedName>
    <definedName name="___sss1" localSheetId="2" hidden="1">{#N/A,#N/A,TRUE,"Cont_Stell";#N/A,#N/A,TRUE,"BTG";#N/A,#N/A,TRUE,"SH";#N/A,#N/A,TRUE,"GUV";#N/A,#N/A,TRUE,"Bilanz";#N/A,#N/A,TRUE,"WC";#N/A,#N/A,TRUE,"Beweg_bil";#N/A,#N/A,TRUE,"Kap_fluß";#N/A,#N/A,TRUE,"KENNZ";#N/A,#N/A,TRUE,"ANALYSE"}</definedName>
    <definedName name="___sss1" hidden="1">{#N/A,#N/A,TRUE,"Cont_Stell";#N/A,#N/A,TRUE,"BTG";#N/A,#N/A,TRUE,"SH";#N/A,#N/A,TRUE,"GUV";#N/A,#N/A,TRUE,"Bilanz";#N/A,#N/A,TRUE,"WC";#N/A,#N/A,TRUE,"Beweg_bil";#N/A,#N/A,TRUE,"Kap_fluß";#N/A,#N/A,TRUE,"KENNZ";#N/A,#N/A,TRUE,"ANALYSE"}</definedName>
    <definedName name="___sss10" localSheetId="2" hidden="1">{#N/A,#N/A,TRUE,"Cont_Stell";#N/A,#N/A,TRUE,"BTG";#N/A,#N/A,TRUE,"SH";#N/A,#N/A,TRUE,"GUV";#N/A,#N/A,TRUE,"Bilanz";#N/A,#N/A,TRUE,"WC";#N/A,#N/A,TRUE,"Beweg_bil";#N/A,#N/A,TRUE,"Kap_fluß";#N/A,#N/A,TRUE,"KENNZ";#N/A,#N/A,TRUE,"ANALYSE"}</definedName>
    <definedName name="___sss10" hidden="1">{#N/A,#N/A,TRUE,"Cont_Stell";#N/A,#N/A,TRUE,"BTG";#N/A,#N/A,TRUE,"SH";#N/A,#N/A,TRUE,"GUV";#N/A,#N/A,TRUE,"Bilanz";#N/A,#N/A,TRUE,"WC";#N/A,#N/A,TRUE,"Beweg_bil";#N/A,#N/A,TRUE,"Kap_fluß";#N/A,#N/A,TRUE,"KENNZ";#N/A,#N/A,TRUE,"ANALYSE"}</definedName>
    <definedName name="___sss11" localSheetId="2" hidden="1">{#N/A,#N/A,TRUE,"Cont_Stell";#N/A,#N/A,TRUE,"BTG";#N/A,#N/A,TRUE,"SH";#N/A,#N/A,TRUE,"GUV";#N/A,#N/A,TRUE,"Bilanz";#N/A,#N/A,TRUE,"WC";#N/A,#N/A,TRUE,"Beweg_bil";#N/A,#N/A,TRUE,"Kap_fluß";#N/A,#N/A,TRUE,"KENNZ";#N/A,#N/A,TRUE,"ANALYSE"}</definedName>
    <definedName name="___sss11" hidden="1">{#N/A,#N/A,TRUE,"Cont_Stell";#N/A,#N/A,TRUE,"BTG";#N/A,#N/A,TRUE,"SH";#N/A,#N/A,TRUE,"GUV";#N/A,#N/A,TRUE,"Bilanz";#N/A,#N/A,TRUE,"WC";#N/A,#N/A,TRUE,"Beweg_bil";#N/A,#N/A,TRUE,"Kap_fluß";#N/A,#N/A,TRUE,"KENNZ";#N/A,#N/A,TRUE,"ANALYSE"}</definedName>
    <definedName name="___sss5" localSheetId="2" hidden="1">{#N/A,#N/A,TRUE,"Cont_Stell";#N/A,#N/A,TRUE,"BTG";#N/A,#N/A,TRUE,"SH";#N/A,#N/A,TRUE,"GUV";#N/A,#N/A,TRUE,"Bilanz";#N/A,#N/A,TRUE,"WC";#N/A,#N/A,TRUE,"Beweg_bil";#N/A,#N/A,TRUE,"Kap_fluß";#N/A,#N/A,TRUE,"KENNZ";#N/A,#N/A,TRUE,"ANALYSE"}</definedName>
    <definedName name="___sss5" hidden="1">{#N/A,#N/A,TRUE,"Cont_Stell";#N/A,#N/A,TRUE,"BTG";#N/A,#N/A,TRUE,"SH";#N/A,#N/A,TRUE,"GUV";#N/A,#N/A,TRUE,"Bilanz";#N/A,#N/A,TRUE,"WC";#N/A,#N/A,TRUE,"Beweg_bil";#N/A,#N/A,TRUE,"Kap_fluß";#N/A,#N/A,TRUE,"KENNZ";#N/A,#N/A,TRUE,"ANALYSE"}</definedName>
    <definedName name="___xx10" localSheetId="2" hidden="1">{#N/A,#N/A,FALSE,"Cash Flow"}</definedName>
    <definedName name="___xx10" hidden="1">{#N/A,#N/A,FALSE,"Cash Flow"}</definedName>
    <definedName name="__1__123Graph_ACHART_1" hidden="1">#NAME?</definedName>
    <definedName name="__123Graph_A" hidden="1">#NAME?</definedName>
    <definedName name="__123Graph_AFIXBAR" hidden="1">#NAME?</definedName>
    <definedName name="__123Graph_AFIXSTKBAR" hidden="1">#NAME?</definedName>
    <definedName name="__123Graph_B" hidden="1">#NAME?</definedName>
    <definedName name="__123Graph_BFIXBAR" hidden="1">#NAME?</definedName>
    <definedName name="__123Graph_BFIXSTKBAR" hidden="1">#NAME?</definedName>
    <definedName name="__123Graph_D" hidden="1">#NAME?</definedName>
    <definedName name="__123Graph_X" hidden="1">#NAME?</definedName>
    <definedName name="__123Graph_XFIXBAR" hidden="1">#NAME?</definedName>
    <definedName name="__123Graph_XFIXSTKBAR" hidden="1">#NAME?</definedName>
    <definedName name="__2__123Graph_ACHART_2" hidden="1">#NAME?</definedName>
    <definedName name="__3__123Graph_BCHART_1" hidden="1">#NAME?</definedName>
    <definedName name="__4__123Graph_CCHART_1" hidden="1">#NAME?</definedName>
    <definedName name="__5__123Graph_DCHART_1" hidden="1">#NAME?</definedName>
    <definedName name="__6__123Graph_ECHART_1" hidden="1">#NAME?</definedName>
    <definedName name="__7__123Graph_XCHART_2" hidden="1">#NAME?</definedName>
    <definedName name="__abc1" localSheetId="2" hidden="1">{#N/A,#N/A,FALSE,"Bezirk SW";#N/A,#N/A,FALSE,"Dir S (GK)";#N/A,#N/A,FALSE,"Dir FR (PK)"}</definedName>
    <definedName name="__abc1" hidden="1">{#N/A,#N/A,FALSE,"Bezirk SW";#N/A,#N/A,FALSE,"Dir S (GK)";#N/A,#N/A,FALSE,"Dir FR (PK)"}</definedName>
    <definedName name="__abc10" localSheetId="2" hidden="1">{#N/A,#N/A,FALSE,"Bezirk SW";#N/A,#N/A,FALSE,"Dir S (GK)";#N/A,#N/A,FALSE,"Dir FR (PK)"}</definedName>
    <definedName name="__abc10" hidden="1">{#N/A,#N/A,FALSE,"Bezirk SW";#N/A,#N/A,FALSE,"Dir S (GK)";#N/A,#N/A,FALSE,"Dir FR (PK)"}</definedName>
    <definedName name="__abc11" localSheetId="2" hidden="1">{#N/A,#N/A,FALSE,"Bezirk SW";#N/A,#N/A,FALSE,"Dir S (GK)";#N/A,#N/A,FALSE,"Dir FR (PK)"}</definedName>
    <definedName name="__abc11" hidden="1">{#N/A,#N/A,FALSE,"Bezirk SW";#N/A,#N/A,FALSE,"Dir S (GK)";#N/A,#N/A,FALSE,"Dir FR (PK)"}</definedName>
    <definedName name="__abc5" localSheetId="2" hidden="1">{#N/A,#N/A,FALSE,"Bezirk SW";#N/A,#N/A,FALSE,"Dir S (GK)";#N/A,#N/A,FALSE,"Dir FR (PK)"}</definedName>
    <definedName name="__abc5" hidden="1">{#N/A,#N/A,FALSE,"Bezirk SW";#N/A,#N/A,FALSE,"Dir S (GK)";#N/A,#N/A,FALSE,"Dir FR (PK)"}</definedName>
    <definedName name="__aee1" localSheetId="2" hidden="1">{#N/A,#N/A,FALSE,"Bezirk SW";#N/A,#N/A,FALSE,"Dir S (GK)";#N/A,#N/A,FALSE,"Dir FR (PK)"}</definedName>
    <definedName name="__aee1" hidden="1">{#N/A,#N/A,FALSE,"Bezirk SW";#N/A,#N/A,FALSE,"Dir S (GK)";#N/A,#N/A,FALSE,"Dir FR (PK)"}</definedName>
    <definedName name="__aee10" localSheetId="2" hidden="1">{#N/A,#N/A,FALSE,"Bezirk SW";#N/A,#N/A,FALSE,"Dir S (GK)";#N/A,#N/A,FALSE,"Dir FR (PK)"}</definedName>
    <definedName name="__aee10" hidden="1">{#N/A,#N/A,FALSE,"Bezirk SW";#N/A,#N/A,FALSE,"Dir S (GK)";#N/A,#N/A,FALSE,"Dir FR (PK)"}</definedName>
    <definedName name="__aee11" localSheetId="2" hidden="1">{#N/A,#N/A,FALSE,"Bezirk SW";#N/A,#N/A,FALSE,"Dir S (GK)";#N/A,#N/A,FALSE,"Dir FR (PK)"}</definedName>
    <definedName name="__aee11" hidden="1">{#N/A,#N/A,FALSE,"Bezirk SW";#N/A,#N/A,FALSE,"Dir S (GK)";#N/A,#N/A,FALSE,"Dir FR (PK)"}</definedName>
    <definedName name="__aee5" localSheetId="2" hidden="1">{#N/A,#N/A,FALSE,"Bezirk SW";#N/A,#N/A,FALSE,"Dir S (GK)";#N/A,#N/A,FALSE,"Dir FR (PK)"}</definedName>
    <definedName name="__aee5" hidden="1">{#N/A,#N/A,FALSE,"Bezirk SW";#N/A,#N/A,FALSE,"Dir S (GK)";#N/A,#N/A,FALSE,"Dir FR (PK)"}</definedName>
    <definedName name="__as1" localSheetId="2" hidden="1">{#N/A,#N/A,FALSE,"Bezirk SW";#N/A,#N/A,FALSE,"Dir S (GK)";#N/A,#N/A,FALSE,"Dir FR (PK)"}</definedName>
    <definedName name="__as1" hidden="1">{#N/A,#N/A,FALSE,"Bezirk SW";#N/A,#N/A,FALSE,"Dir S (GK)";#N/A,#N/A,FALSE,"Dir FR (PK)"}</definedName>
    <definedName name="__as5" localSheetId="2" hidden="1">{#N/A,#N/A,FALSE,"Bezirk SW";#N/A,#N/A,FALSE,"Dir S (GK)";#N/A,#N/A,FALSE,"Dir FR (PK)"}</definedName>
    <definedName name="__as5" hidden="1">{#N/A,#N/A,FALSE,"Bezirk SW";#N/A,#N/A,FALSE,"Dir S (GK)";#N/A,#N/A,FALSE,"Dir FR (PK)"}</definedName>
    <definedName name="__bb1"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das2" localSheetId="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_FDS_HYPERLINK_TOGGLE_STATE__" hidden="1">"ON"</definedName>
    <definedName name="__FDS_UNIQUE_RANGE_ID_GENERATOR_COUNTER" hidden="1">609</definedName>
    <definedName name="__IntlFixupTable" localSheetId="2" hidden="1">#REF!</definedName>
    <definedName name="__IntlFixupTable" hidden="1">#REF!</definedName>
    <definedName name="__jj1" localSheetId="2" hidden="1">{#N/A,#N/A,FALSE,"Bezirk SW";#N/A,#N/A,FALSE,"Dir S (GK)";#N/A,#N/A,FALSE,"Dir FR (PK)"}</definedName>
    <definedName name="__jj1" hidden="1">{#N/A,#N/A,FALSE,"Bezirk SW";#N/A,#N/A,FALSE,"Dir S (GK)";#N/A,#N/A,FALSE,"Dir FR (PK)"}</definedName>
    <definedName name="__jj10" localSheetId="2" hidden="1">{#N/A,#N/A,FALSE,"Bezirk SW";#N/A,#N/A,FALSE,"Dir S (GK)";#N/A,#N/A,FALSE,"Dir FR (PK)"}</definedName>
    <definedName name="__jj10" hidden="1">{#N/A,#N/A,FALSE,"Bezirk SW";#N/A,#N/A,FALSE,"Dir S (GK)";#N/A,#N/A,FALSE,"Dir FR (PK)"}</definedName>
    <definedName name="__jj11" localSheetId="2" hidden="1">{#N/A,#N/A,FALSE,"Bezirk SW";#N/A,#N/A,FALSE,"Dir S (GK)";#N/A,#N/A,FALSE,"Dir FR (PK)"}</definedName>
    <definedName name="__jj11" hidden="1">{#N/A,#N/A,FALSE,"Bezirk SW";#N/A,#N/A,FALSE,"Dir S (GK)";#N/A,#N/A,FALSE,"Dir FR (PK)"}</definedName>
    <definedName name="__jj5" localSheetId="2" hidden="1">{#N/A,#N/A,FALSE,"Bezirk SW";#N/A,#N/A,FALSE,"Dir S (GK)";#N/A,#N/A,FALSE,"Dir FR (PK)"}</definedName>
    <definedName name="__jj5" hidden="1">{#N/A,#N/A,FALSE,"Bezirk SW";#N/A,#N/A,FALSE,"Dir S (GK)";#N/A,#N/A,FALSE,"Dir FR (PK)"}</definedName>
    <definedName name="__r" localSheetId="2" hidden="1">{#N/A,#N/A,FALSE,"F-01";#N/A,#N/A,FALSE,"F-01";#N/A,#N/A,FALSE,"F-01"}</definedName>
    <definedName name="__r" hidden="1">{#N/A,#N/A,FALSE,"F-01";#N/A,#N/A,FALSE,"F-01";#N/A,#N/A,FALSE,"F-01"}</definedName>
    <definedName name="__re1" localSheetId="2" hidden="1">{#N/A,#N/A,TRUE,"Cont_Stell";#N/A,#N/A,TRUE,"BTG";#N/A,#N/A,TRUE,"SH";#N/A,#N/A,TRUE,"GUV";#N/A,#N/A,TRUE,"Bilanz";#N/A,#N/A,TRUE,"WC";#N/A,#N/A,TRUE,"Beweg_bil";#N/A,#N/A,TRUE,"Kap_fluß";#N/A,#N/A,TRUE,"KENNZ";#N/A,#N/A,TRUE,"ANALYSE"}</definedName>
    <definedName name="__re1" hidden="1">{#N/A,#N/A,TRUE,"Cont_Stell";#N/A,#N/A,TRUE,"BTG";#N/A,#N/A,TRUE,"SH";#N/A,#N/A,TRUE,"GUV";#N/A,#N/A,TRUE,"Bilanz";#N/A,#N/A,TRUE,"WC";#N/A,#N/A,TRUE,"Beweg_bil";#N/A,#N/A,TRUE,"Kap_fluß";#N/A,#N/A,TRUE,"KENNZ";#N/A,#N/A,TRUE,"ANALYSE"}</definedName>
    <definedName name="__re10" localSheetId="2" hidden="1">{#N/A,#N/A,TRUE,"Cont_Stell";#N/A,#N/A,TRUE,"BTG";#N/A,#N/A,TRUE,"SH";#N/A,#N/A,TRUE,"GUV";#N/A,#N/A,TRUE,"Bilanz";#N/A,#N/A,TRUE,"WC";#N/A,#N/A,TRUE,"Beweg_bil";#N/A,#N/A,TRUE,"Kap_fluß";#N/A,#N/A,TRUE,"KENNZ";#N/A,#N/A,TRUE,"ANALYSE"}</definedName>
    <definedName name="__re10" hidden="1">{#N/A,#N/A,TRUE,"Cont_Stell";#N/A,#N/A,TRUE,"BTG";#N/A,#N/A,TRUE,"SH";#N/A,#N/A,TRUE,"GUV";#N/A,#N/A,TRUE,"Bilanz";#N/A,#N/A,TRUE,"WC";#N/A,#N/A,TRUE,"Beweg_bil";#N/A,#N/A,TRUE,"Kap_fluß";#N/A,#N/A,TRUE,"KENNZ";#N/A,#N/A,TRUE,"ANALYSE"}</definedName>
    <definedName name="__re11" localSheetId="2" hidden="1">{#N/A,#N/A,TRUE,"Cont_Stell";#N/A,#N/A,TRUE,"BTG";#N/A,#N/A,TRUE,"SH";#N/A,#N/A,TRUE,"GUV";#N/A,#N/A,TRUE,"Bilanz";#N/A,#N/A,TRUE,"WC";#N/A,#N/A,TRUE,"Beweg_bil";#N/A,#N/A,TRUE,"Kap_fluß";#N/A,#N/A,TRUE,"KENNZ";#N/A,#N/A,TRUE,"ANALYSE"}</definedName>
    <definedName name="__re11" hidden="1">{#N/A,#N/A,TRUE,"Cont_Stell";#N/A,#N/A,TRUE,"BTG";#N/A,#N/A,TRUE,"SH";#N/A,#N/A,TRUE,"GUV";#N/A,#N/A,TRUE,"Bilanz";#N/A,#N/A,TRUE,"WC";#N/A,#N/A,TRUE,"Beweg_bil";#N/A,#N/A,TRUE,"Kap_fluß";#N/A,#N/A,TRUE,"KENNZ";#N/A,#N/A,TRUE,"ANALYSE"}</definedName>
    <definedName name="__re5" localSheetId="2" hidden="1">{#N/A,#N/A,TRUE,"Cont_Stell";#N/A,#N/A,TRUE,"BTG";#N/A,#N/A,TRUE,"SH";#N/A,#N/A,TRUE,"GUV";#N/A,#N/A,TRUE,"Bilanz";#N/A,#N/A,TRUE,"WC";#N/A,#N/A,TRUE,"Beweg_bil";#N/A,#N/A,TRUE,"Kap_fluß";#N/A,#N/A,TRUE,"KENNZ";#N/A,#N/A,TRUE,"ANALYSE"}</definedName>
    <definedName name="__re5" hidden="1">{#N/A,#N/A,TRUE,"Cont_Stell";#N/A,#N/A,TRUE,"BTG";#N/A,#N/A,TRUE,"SH";#N/A,#N/A,TRUE,"GUV";#N/A,#N/A,TRUE,"Bilanz";#N/A,#N/A,TRUE,"WC";#N/A,#N/A,TRUE,"Beweg_bil";#N/A,#N/A,TRUE,"Kap_fluß";#N/A,#N/A,TRUE,"KENNZ";#N/A,#N/A,TRUE,"ANALYSE"}</definedName>
    <definedName name="__sss1" localSheetId="2" hidden="1">{#N/A,#N/A,TRUE,"Cont_Stell";#N/A,#N/A,TRUE,"BTG";#N/A,#N/A,TRUE,"SH";#N/A,#N/A,TRUE,"GUV";#N/A,#N/A,TRUE,"Bilanz";#N/A,#N/A,TRUE,"WC";#N/A,#N/A,TRUE,"Beweg_bil";#N/A,#N/A,TRUE,"Kap_fluß";#N/A,#N/A,TRUE,"KENNZ";#N/A,#N/A,TRUE,"ANALYSE"}</definedName>
    <definedName name="__sss1" hidden="1">{#N/A,#N/A,TRUE,"Cont_Stell";#N/A,#N/A,TRUE,"BTG";#N/A,#N/A,TRUE,"SH";#N/A,#N/A,TRUE,"GUV";#N/A,#N/A,TRUE,"Bilanz";#N/A,#N/A,TRUE,"WC";#N/A,#N/A,TRUE,"Beweg_bil";#N/A,#N/A,TRUE,"Kap_fluß";#N/A,#N/A,TRUE,"KENNZ";#N/A,#N/A,TRUE,"ANALYSE"}</definedName>
    <definedName name="__sss10" localSheetId="2" hidden="1">{#N/A,#N/A,TRUE,"Cont_Stell";#N/A,#N/A,TRUE,"BTG";#N/A,#N/A,TRUE,"SH";#N/A,#N/A,TRUE,"GUV";#N/A,#N/A,TRUE,"Bilanz";#N/A,#N/A,TRUE,"WC";#N/A,#N/A,TRUE,"Beweg_bil";#N/A,#N/A,TRUE,"Kap_fluß";#N/A,#N/A,TRUE,"KENNZ";#N/A,#N/A,TRUE,"ANALYSE"}</definedName>
    <definedName name="__sss10" hidden="1">{#N/A,#N/A,TRUE,"Cont_Stell";#N/A,#N/A,TRUE,"BTG";#N/A,#N/A,TRUE,"SH";#N/A,#N/A,TRUE,"GUV";#N/A,#N/A,TRUE,"Bilanz";#N/A,#N/A,TRUE,"WC";#N/A,#N/A,TRUE,"Beweg_bil";#N/A,#N/A,TRUE,"Kap_fluß";#N/A,#N/A,TRUE,"KENNZ";#N/A,#N/A,TRUE,"ANALYSE"}</definedName>
    <definedName name="__sss11" localSheetId="2" hidden="1">{#N/A,#N/A,TRUE,"Cont_Stell";#N/A,#N/A,TRUE,"BTG";#N/A,#N/A,TRUE,"SH";#N/A,#N/A,TRUE,"GUV";#N/A,#N/A,TRUE,"Bilanz";#N/A,#N/A,TRUE,"WC";#N/A,#N/A,TRUE,"Beweg_bil";#N/A,#N/A,TRUE,"Kap_fluß";#N/A,#N/A,TRUE,"KENNZ";#N/A,#N/A,TRUE,"ANALYSE"}</definedName>
    <definedName name="__sss11" hidden="1">{#N/A,#N/A,TRUE,"Cont_Stell";#N/A,#N/A,TRUE,"BTG";#N/A,#N/A,TRUE,"SH";#N/A,#N/A,TRUE,"GUV";#N/A,#N/A,TRUE,"Bilanz";#N/A,#N/A,TRUE,"WC";#N/A,#N/A,TRUE,"Beweg_bil";#N/A,#N/A,TRUE,"Kap_fluß";#N/A,#N/A,TRUE,"KENNZ";#N/A,#N/A,TRUE,"ANALYSE"}</definedName>
    <definedName name="__sss5" localSheetId="2" hidden="1">{#N/A,#N/A,TRUE,"Cont_Stell";#N/A,#N/A,TRUE,"BTG";#N/A,#N/A,TRUE,"SH";#N/A,#N/A,TRUE,"GUV";#N/A,#N/A,TRUE,"Bilanz";#N/A,#N/A,TRUE,"WC";#N/A,#N/A,TRUE,"Beweg_bil";#N/A,#N/A,TRUE,"Kap_fluß";#N/A,#N/A,TRUE,"KENNZ";#N/A,#N/A,TRUE,"ANALYSE"}</definedName>
    <definedName name="__sss5" hidden="1">{#N/A,#N/A,TRUE,"Cont_Stell";#N/A,#N/A,TRUE,"BTG";#N/A,#N/A,TRUE,"SH";#N/A,#N/A,TRUE,"GUV";#N/A,#N/A,TRUE,"Bilanz";#N/A,#N/A,TRUE,"WC";#N/A,#N/A,TRUE,"Beweg_bil";#N/A,#N/A,TRUE,"Kap_fluß";#N/A,#N/A,TRUE,"KENNZ";#N/A,#N/A,TRUE,"ANALYSE"}</definedName>
    <definedName name="__xf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xlfn.BAHTTEXT" hidden="1">#NAME?</definedName>
    <definedName name="__xlfn.RTD" hidden="1">#NAME?</definedName>
    <definedName name="__xx10" localSheetId="2" hidden="1">{#N/A,#N/A,FALSE,"Cash Flow"}</definedName>
    <definedName name="__xx10" hidden="1">{#N/A,#N/A,FALSE,"Cash Flow"}</definedName>
    <definedName name="_1___123Graph_ACHART_1" hidden="1">#NAME?</definedName>
    <definedName name="_1__123Graph_ACHART_1" hidden="1">#NAME?</definedName>
    <definedName name="_1__FDSAUDITLINK__" localSheetId="2" hidden="1">{"fdsup://Directions/FactSet Auditing Viewer?action=AUDIT_VALUE&amp;DB=129&amp;ID1=M2246510&amp;VALUEID=02001&amp;SDATE=201104&amp;PERIODTYPE=QTR_STD&amp;SCFT=3&amp;window=popup_no_bar&amp;width=385&amp;height=120&amp;START_MAXIMIZED=FALSE&amp;creator=factset&amp;display_string=Audit"}</definedName>
    <definedName name="_1__FDSAUDITLINK__" hidden="1">{"fdsup://Directions/FactSet Auditing Viewer?action=AUDIT_VALUE&amp;DB=129&amp;ID1=M2246510&amp;VALUEID=02001&amp;SDATE=201104&amp;PERIODTYPE=QTR_STD&amp;SCFT=3&amp;window=popup_no_bar&amp;width=385&amp;height=120&amp;START_MAXIMIZED=FALSE&amp;creator=factset&amp;display_string=Audit"}</definedName>
    <definedName name="_10__123Graph_ACHART_3" hidden="1">#REF!</definedName>
    <definedName name="_10__123Graph_ACHART_5" hidden="1">#NAME?</definedName>
    <definedName name="_1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626"}</definedName>
    <definedName name="_1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626"}</definedName>
    <definedName name="_100__FDSAUDITLINK__" localSheetId="2" hidden="1">{"fdsup://Directions/FactSet Auditing Viewer?action=AUDIT_VALUE&amp;DB=129&amp;ID1=674425&amp;VALUEID=03261&amp;SDATE=2010&amp;PERIODTYPE=ANN_STD&amp;SCFT=3&amp;window=popup_no_bar&amp;width=385&amp;height=120&amp;START_MAXIMIZED=FALSE&amp;creator=factset&amp;display_string=Audit"}</definedName>
    <definedName name="_100__FDSAUDITLINK__" hidden="1">{"fdsup://Directions/FactSet Auditing Viewer?action=AUDIT_VALUE&amp;DB=129&amp;ID1=674425&amp;VALUEID=03261&amp;SDATE=2010&amp;PERIODTYPE=ANN_STD&amp;SCFT=3&amp;window=popup_no_bar&amp;width=385&amp;height=120&amp;START_MAXIMIZED=FALSE&amp;creator=factset&amp;display_string=Audit"}</definedName>
    <definedName name="_101__FDSAUDITLINK__" localSheetId="2" hidden="1">{"fdsup://Directions/FactSet Auditing Viewer?action=AUDIT_VALUE&amp;DB=129&amp;ID1=B1LDVQ&amp;VALUEID=02001&amp;SDATE=201103&amp;PERIODTYPE=QTR_STD&amp;SCFT=3&amp;window=popup_no_bar&amp;width=385&amp;height=120&amp;START_MAXIMIZED=FALSE&amp;creator=factset&amp;display_string=Audit"}</definedName>
    <definedName name="_101__FDSAUDITLINK__" hidden="1">{"fdsup://Directions/FactSet Auditing Viewer?action=AUDIT_VALUE&amp;DB=129&amp;ID1=B1LDVQ&amp;VALUEID=02001&amp;SDATE=201103&amp;PERIODTYPE=QTR_STD&amp;SCFT=3&amp;window=popup_no_bar&amp;width=385&amp;height=120&amp;START_MAXIMIZED=FALSE&amp;creator=factset&amp;display_string=Audit"}</definedName>
    <definedName name="_102__FDSAUDITLINK__" localSheetId="2" hidden="1">{"fdsup://directions/FAT Viewer?action=UPDATE&amp;creator=factset&amp;DYN_ARGS=TRUE&amp;DOC_NAME=FAT:FQL_AUDITING_CLIENT_TEMPLATE.FAT&amp;display_string=Audit&amp;VAR:KEY=YZAJUFUPCX&amp;VAR:QUERY=KChGRl9ERUJUKFFUUiwwLCwsLEJHTilARkZfREVCVChTRU1JLDAsLCwsQkdOKSlARkZfREVCVChBTk4sMCwsL","CxCR04pKQ==&amp;WINDOW=FIRST_POPUP&amp;HEIGHT=450&amp;WIDTH=450&amp;START_MAXIMIZED=FALSE&amp;VAR:CALENDAR=FIVEDAY&amp;VAR:SYMBOL=B1LDVQ&amp;VAR:INDEX=0"}</definedName>
    <definedName name="_102__FDSAUDITLINK__" hidden="1">{"fdsup://directions/FAT Viewer?action=UPDATE&amp;creator=factset&amp;DYN_ARGS=TRUE&amp;DOC_NAME=FAT:FQL_AUDITING_CLIENT_TEMPLATE.FAT&amp;display_string=Audit&amp;VAR:KEY=YZAJUFUPCX&amp;VAR:QUERY=KChGRl9ERUJUKFFUUiwwLCwsLEJHTilARkZfREVCVChTRU1JLDAsLCwsQkdOKSlARkZfREVCVChBTk4sMCwsL","CxCR04pKQ==&amp;WINDOW=FIRST_POPUP&amp;HEIGHT=450&amp;WIDTH=450&amp;START_MAXIMIZED=FALSE&amp;VAR:CALENDAR=FIVEDAY&amp;VAR:SYMBOL=B1LDVQ&amp;VAR:INDEX=0"}</definedName>
    <definedName name="_103__FDSAUDITLINK__" localSheetId="2" hidden="1">{"fdsup://Directions/FactSet Auditing Viewer?action=AUDIT_VALUE&amp;DB=129&amp;ID1=B1LDVQ&amp;VALUEID=03426&amp;SDATE=201103&amp;PERIODTYPE=QTR_STD&amp;SCFT=3&amp;window=popup_no_bar&amp;width=385&amp;height=120&amp;START_MAXIMIZED=FALSE&amp;creator=factset&amp;display_string=Audit"}</definedName>
    <definedName name="_103__FDSAUDITLINK__" hidden="1">{"fdsup://Directions/FactSet Auditing Viewer?action=AUDIT_VALUE&amp;DB=129&amp;ID1=B1LDVQ&amp;VALUEID=03426&amp;SDATE=201103&amp;PERIODTYPE=QTR_STD&amp;SCFT=3&amp;window=popup_no_bar&amp;width=385&amp;height=120&amp;START_MAXIMIZED=FALSE&amp;creator=factset&amp;display_string=Audit"}</definedName>
    <definedName name="_104__FDSAUDITLINK__" localSheetId="2" hidden="1">{"fdsup://Directions/FactSet Auditing Viewer?action=AUDIT_VALUE&amp;DB=129&amp;ID1=B1D3ZC&amp;VALUEID=03261&amp;SDATE=2010&amp;PERIODTYPE=ANN_STD&amp;SCFT=3&amp;window=popup_no_bar&amp;width=385&amp;height=120&amp;START_MAXIMIZED=FALSE&amp;creator=factset&amp;display_string=Audit"}</definedName>
    <definedName name="_104__FDSAUDITLINK__" hidden="1">{"fdsup://Directions/FactSet Auditing Viewer?action=AUDIT_VALUE&amp;DB=129&amp;ID1=B1D3ZC&amp;VALUEID=03261&amp;SDATE=2010&amp;PERIODTYPE=ANN_STD&amp;SCFT=3&amp;window=popup_no_bar&amp;width=385&amp;height=120&amp;START_MAXIMIZED=FALSE&amp;creator=factset&amp;display_string=Audit"}</definedName>
    <definedName name="_105__FDSAUDITLINK__" localSheetId="2" hidden="1">{"fdsup://directions/FAT Viewer?action=UPDATE&amp;creator=factset&amp;DYN_ARGS=TRUE&amp;DOC_NAME=FAT:FQL_AUDITING_CLIENT_TEMPLATE.FAT&amp;display_string=Audit&amp;VAR:KEY=GFEBMFWTOD&amp;VAR:QUERY=KChGRl9ERUJUKFFUUiwwLCwsLElOUilARkZfREVCVChTRU1JLDAsLCwsSU5SKSlARkZfREVCVChBTk4sMCwsL","CxJTlIpKQ==&amp;WINDOW=FIRST_POPUP&amp;HEIGHT=450&amp;WIDTH=450&amp;START_MAXIMIZED=FALSE&amp;VAR:CALENDAR=FIVEDAY&amp;VAR:SYMBOL=B1D3ZC&amp;VAR:INDEX=0"}</definedName>
    <definedName name="_105__FDSAUDITLINK__" hidden="1">{"fdsup://directions/FAT Viewer?action=UPDATE&amp;creator=factset&amp;DYN_ARGS=TRUE&amp;DOC_NAME=FAT:FQL_AUDITING_CLIENT_TEMPLATE.FAT&amp;display_string=Audit&amp;VAR:KEY=GFEBMFWTOD&amp;VAR:QUERY=KChGRl9ERUJUKFFUUiwwLCwsLElOUilARkZfREVCVChTRU1JLDAsLCwsSU5SKSlARkZfREVCVChBTk4sMCwsL","CxJTlIpKQ==&amp;WINDOW=FIRST_POPUP&amp;HEIGHT=450&amp;WIDTH=450&amp;START_MAXIMIZED=FALSE&amp;VAR:CALENDAR=FIVEDAY&amp;VAR:SYMBOL=B1D3ZC&amp;VAR:INDEX=0"}</definedName>
    <definedName name="_106__FDSAUDITLINK__" localSheetId="2" hidden="1">{"fdsup://Directions/FactSet Auditing Viewer?action=AUDIT_VALUE&amp;DB=129&amp;ID1=674425&amp;VALUEID=03261&amp;SDATE=2010&amp;PERIODTYPE=ANN_STD&amp;SCFT=3&amp;window=popup_no_bar&amp;width=385&amp;height=120&amp;START_MAXIMIZED=FALSE&amp;creator=factset&amp;display_string=Audit"}</definedName>
    <definedName name="_106__FDSAUDITLINK__" hidden="1">{"fdsup://Directions/FactSet Auditing Viewer?action=AUDIT_VALUE&amp;DB=129&amp;ID1=674425&amp;VALUEID=03261&amp;SDATE=2010&amp;PERIODTYPE=ANN_STD&amp;SCFT=3&amp;window=popup_no_bar&amp;width=385&amp;height=120&amp;START_MAXIMIZED=FALSE&amp;creator=factset&amp;display_string=Audit"}</definedName>
    <definedName name="_107__FDSAUDITLINK__" localSheetId="2" hidden="1">{"fdsup://Directions/FactSet Auditing Viewer?action=AUDIT_VALUE&amp;DB=129&amp;ID1=674425&amp;VALUEID=02256&amp;SDATE=201103&amp;PERIODTYPE=QTR_STD&amp;SCFT=3&amp;window=popup_no_bar&amp;width=385&amp;height=120&amp;START_MAXIMIZED=FALSE&amp;creator=factset&amp;display_string=Audit"}</definedName>
    <definedName name="_107__FDSAUDITLINK__" hidden="1">{"fdsup://Directions/FactSet Auditing Viewer?action=AUDIT_VALUE&amp;DB=129&amp;ID1=674425&amp;VALUEID=02256&amp;SDATE=201103&amp;PERIODTYPE=QTR_STD&amp;SCFT=3&amp;window=popup_no_bar&amp;width=385&amp;height=120&amp;START_MAXIMIZED=FALSE&amp;creator=factset&amp;display_string=Audit"}</definedName>
    <definedName name="_108__FDSAUDITLINK__" localSheetId="2" hidden="1">{"fdsup://directions/FAT Viewer?action=UPDATE&amp;creator=factset&amp;DYN_ARGS=TRUE&amp;DOC_NAME=FAT:FQL_AUDITING_CLIENT_TEMPLATE.FAT&amp;display_string=Audit&amp;VAR:KEY=MBCXUFYLST&amp;VAR:QUERY=KChGRl9ERUJUKFFUUiwwLCwsLEpQWSlARkZfREVCVChTRU1JLDAsLCwsSlBZKSlARkZfREVCVChBTk4sMCwsL","CxKUFkpKQ==&amp;WINDOW=FIRST_POPUP&amp;HEIGHT=450&amp;WIDTH=450&amp;START_MAXIMIZED=FALSE&amp;VAR:CALENDAR=FIVEDAY&amp;VAR:SYMBOL=674425&amp;VAR:INDEX=0"}</definedName>
    <definedName name="_108__FDSAUDITLINK__" hidden="1">{"fdsup://directions/FAT Viewer?action=UPDATE&amp;creator=factset&amp;DYN_ARGS=TRUE&amp;DOC_NAME=FAT:FQL_AUDITING_CLIENT_TEMPLATE.FAT&amp;display_string=Audit&amp;VAR:KEY=MBCXUFYLST&amp;VAR:QUERY=KChGRl9ERUJUKFFUUiwwLCwsLEpQWSlARkZfREVCVChTRU1JLDAsLCwsSlBZKSlARkZfREVCVChBTk4sMCwsL","CxKUFkpKQ==&amp;WINDOW=FIRST_POPUP&amp;HEIGHT=450&amp;WIDTH=450&amp;START_MAXIMIZED=FALSE&amp;VAR:CALENDAR=FIVEDAY&amp;VAR:SYMBOL=674425&amp;VAR:INDEX=0"}</definedName>
    <definedName name="_109__FDSAUDITLINK__" localSheetId="2" hidden="1">{"fdsup://Directions/FactSet Auditing Viewer?action=AUDIT_VALUE&amp;DB=129&amp;ID1=674425&amp;VALUEID=03426&amp;SDATE=201103&amp;PERIODTYPE=QTR_STD&amp;SCFT=3&amp;window=popup_no_bar&amp;width=385&amp;height=120&amp;START_MAXIMIZED=FALSE&amp;creator=factset&amp;display_string=Audit"}</definedName>
    <definedName name="_109__FDSAUDITLINK__" hidden="1">{"fdsup://Directions/FactSet Auditing Viewer?action=AUDIT_VALUE&amp;DB=129&amp;ID1=674425&amp;VALUEID=03426&amp;SDATE=201103&amp;PERIODTYPE=QTR_STD&amp;SCFT=3&amp;window=popup_no_bar&amp;width=385&amp;height=120&amp;START_MAXIMIZED=FALSE&amp;creator=factset&amp;display_string=Audit"}</definedName>
    <definedName name="_11__123Graph_ACHART_5" hidden="1">#NAME?</definedName>
    <definedName name="_11__123Graph_ACHART_6" hidden="1">#NAME?</definedName>
    <definedName name="_11__FDSAUDITLINK__" localSheetId="2" hidden="1">{"fdsup://Directions/FactSet Auditing Viewer?action=AUDIT_VALUE&amp;DB=129&amp;ID1=B1V9NW&amp;VALUEID=03426&amp;SDATE=201101&amp;PERIODTYPE=SEMI_STD&amp;SCFT=3&amp;window=popup_no_bar&amp;width=385&amp;height=120&amp;START_MAXIMIZED=FALSE&amp;creator=factset&amp;display_string=Audit"}</definedName>
    <definedName name="_11__FDSAUDITLINK__" hidden="1">{"fdsup://Directions/FactSet Auditing Viewer?action=AUDIT_VALUE&amp;DB=129&amp;ID1=B1V9NW&amp;VALUEID=03426&amp;SDATE=201101&amp;PERIODTYPE=SEMI_STD&amp;SCFT=3&amp;window=popup_no_bar&amp;width=385&amp;height=120&amp;START_MAXIMIZED=FALSE&amp;creator=factset&amp;display_string=Audit"}</definedName>
    <definedName name="_110__FDSAUDITLINK__" localSheetId="2" hidden="1">{"fdsup://Directions/FactSet Auditing Viewer?action=AUDIT_VALUE&amp;DB=129&amp;ID1=674425&amp;VALUEID=03451&amp;SDATE=201103&amp;PERIODTYPE=QTR_STD&amp;SCFT=3&amp;window=popup_no_bar&amp;width=385&amp;height=120&amp;START_MAXIMIZED=FALSE&amp;creator=factset&amp;display_string=Audit"}</definedName>
    <definedName name="_110__FDSAUDITLINK__" hidden="1">{"fdsup://Directions/FactSet Auditing Viewer?action=AUDIT_VALUE&amp;DB=129&amp;ID1=674425&amp;VALUEID=03451&amp;SDATE=201103&amp;PERIODTYPE=QTR_STD&amp;SCFT=3&amp;window=popup_no_bar&amp;width=385&amp;height=120&amp;START_MAXIMIZED=FALSE&amp;creator=factset&amp;display_string=Audit"}</definedName>
    <definedName name="_111__FDSAUDITLINK__" localSheetId="2" hidden="1">{"fdsup://Directions/FactSet Auditing Viewer?action=AUDIT_VALUE&amp;DB=129&amp;ID1=674425&amp;VALUEID=02001&amp;SDATE=201103&amp;PERIODTYPE=QTR_STD&amp;SCFT=3&amp;window=popup_no_bar&amp;width=385&amp;height=120&amp;START_MAXIMIZED=FALSE&amp;creator=factset&amp;display_string=Audit"}</definedName>
    <definedName name="_111__FDSAUDITLINK__" hidden="1">{"fdsup://Directions/FactSet Auditing Viewer?action=AUDIT_VALUE&amp;DB=129&amp;ID1=674425&amp;VALUEID=02001&amp;SDATE=201103&amp;PERIODTYPE=QTR_STD&amp;SCFT=3&amp;window=popup_no_bar&amp;width=385&amp;height=120&amp;START_MAXIMIZED=FALSE&amp;creator=factset&amp;display_string=Audit"}</definedName>
    <definedName name="_112__FDSAUDITLINK__" localSheetId="2" hidden="1">{"fdsup://Directions/FactSet Auditing Viewer?action=AUDIT_VALUE&amp;DB=129&amp;ID1=674425&amp;VALUEID=03261&amp;SDATE=2010&amp;PERIODTYPE=ANN_STD&amp;SCFT=3&amp;window=popup_no_bar&amp;width=385&amp;height=120&amp;START_MAXIMIZED=FALSE&amp;creator=factset&amp;display_string=Audit"}</definedName>
    <definedName name="_112__FDSAUDITLINK__" hidden="1">{"fdsup://Directions/FactSet Auditing Viewer?action=AUDIT_VALUE&amp;DB=129&amp;ID1=674425&amp;VALUEID=03261&amp;SDATE=2010&amp;PERIODTYPE=ANN_STD&amp;SCFT=3&amp;window=popup_no_bar&amp;width=385&amp;height=120&amp;START_MAXIMIZED=FALSE&amp;creator=factset&amp;display_string=Audit"}</definedName>
    <definedName name="_113__FDSAUDITLINK__" localSheetId="2" hidden="1">{"fdsup://Directions/FactSet Auditing Viewer?action=AUDIT_VALUE&amp;DB=129&amp;ID1=674425&amp;VALUEID=02256&amp;SDATE=201103&amp;PERIODTYPE=QTR_STD&amp;SCFT=3&amp;window=popup_no_bar&amp;width=385&amp;height=120&amp;START_MAXIMIZED=FALSE&amp;creator=factset&amp;display_string=Audit"}</definedName>
    <definedName name="_113__FDSAUDITLINK__" hidden="1">{"fdsup://Directions/FactSet Auditing Viewer?action=AUDIT_VALUE&amp;DB=129&amp;ID1=674425&amp;VALUEID=02256&amp;SDATE=201103&amp;PERIODTYPE=QTR_STD&amp;SCFT=3&amp;window=popup_no_bar&amp;width=385&amp;height=120&amp;START_MAXIMIZED=FALSE&amp;creator=factset&amp;display_string=Audit"}</definedName>
    <definedName name="_114__FDSAUDITLINK__" localSheetId="2" hidden="1">{"fdsup://directions/FAT Viewer?action=UPDATE&amp;creator=factset&amp;DYN_ARGS=TRUE&amp;DOC_NAME=FAT:FQL_AUDITING_CLIENT_TEMPLATE.FAT&amp;display_string=Audit&amp;VAR:KEY=CDYPCFELUD&amp;VAR:QUERY=KChGRl9ERUJUKFFUUiwwLCwsLEpQWSlARkZfREVCVChTRU1JLDAsLCwsSlBZKSlARkZfREVCVChBTk4sMCwsL","CxKUFkpKQ==&amp;WINDOW=FIRST_POPUP&amp;HEIGHT=450&amp;WIDTH=450&amp;START_MAXIMIZED=FALSE&amp;VAR:CALENDAR=FIVEDAY&amp;VAR:SYMBOL=674425&amp;VAR:INDEX=0"}</definedName>
    <definedName name="_114__FDSAUDITLINK__" hidden="1">{"fdsup://directions/FAT Viewer?action=UPDATE&amp;creator=factset&amp;DYN_ARGS=TRUE&amp;DOC_NAME=FAT:FQL_AUDITING_CLIENT_TEMPLATE.FAT&amp;display_string=Audit&amp;VAR:KEY=CDYPCFELUD&amp;VAR:QUERY=KChGRl9ERUJUKFFUUiwwLCwsLEpQWSlARkZfREVCVChTRU1JLDAsLCwsSlBZKSlARkZfREVCVChBTk4sMCwsL","CxKUFkpKQ==&amp;WINDOW=FIRST_POPUP&amp;HEIGHT=450&amp;WIDTH=450&amp;START_MAXIMIZED=FALSE&amp;VAR:CALENDAR=FIVEDAY&amp;VAR:SYMBOL=674425&amp;VAR:INDEX=0"}</definedName>
    <definedName name="_115__FDSAUDITLINK__" localSheetId="2" hidden="1">{"fdsup://Directions/FactSet Auditing Viewer?action=AUDIT_VALUE&amp;DB=129&amp;ID1=674425&amp;VALUEID=03426&amp;SDATE=201103&amp;PERIODTYPE=QTR_STD&amp;SCFT=3&amp;window=popup_no_bar&amp;width=385&amp;height=120&amp;START_MAXIMIZED=FALSE&amp;creator=factset&amp;display_string=Audit"}</definedName>
    <definedName name="_115__FDSAUDITLINK__" hidden="1">{"fdsup://Directions/FactSet Auditing Viewer?action=AUDIT_VALUE&amp;DB=129&amp;ID1=674425&amp;VALUEID=03426&amp;SDATE=201103&amp;PERIODTYPE=QTR_STD&amp;SCFT=3&amp;window=popup_no_bar&amp;width=385&amp;height=120&amp;START_MAXIMIZED=FALSE&amp;creator=factset&amp;display_string=Audit"}</definedName>
    <definedName name="_116__FDSAUDITLINK__" localSheetId="2" hidden="1">{"fdsup://Directions/FactSet Auditing Viewer?action=AUDIT_VALUE&amp;DB=129&amp;ID1=674425&amp;VALUEID=03451&amp;SDATE=201103&amp;PERIODTYPE=QTR_STD&amp;SCFT=3&amp;window=popup_no_bar&amp;width=385&amp;height=120&amp;START_MAXIMIZED=FALSE&amp;creator=factset&amp;display_string=Audit"}</definedName>
    <definedName name="_116__FDSAUDITLINK__" hidden="1">{"fdsup://Directions/FactSet Auditing Viewer?action=AUDIT_VALUE&amp;DB=129&amp;ID1=674425&amp;VALUEID=03451&amp;SDATE=201103&amp;PERIODTYPE=QTR_STD&amp;SCFT=3&amp;window=popup_no_bar&amp;width=385&amp;height=120&amp;START_MAXIMIZED=FALSE&amp;creator=factset&amp;display_string=Audit"}</definedName>
    <definedName name="_11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519"}</definedName>
    <definedName name="_11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519"}</definedName>
    <definedName name="_11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518"}</definedName>
    <definedName name="_11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518"}</definedName>
    <definedName name="_11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517"}</definedName>
    <definedName name="_11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517"}</definedName>
    <definedName name="_12__123Graph_ACHART_6" hidden="1">#NAME?</definedName>
    <definedName name="_12__123Graph_BCHART_1" hidden="1">#NAME?</definedName>
    <definedName name="_1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624"}</definedName>
    <definedName name="_1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624"}</definedName>
    <definedName name="_12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516"}</definedName>
    <definedName name="_12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516"}</definedName>
    <definedName name="_12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515"}</definedName>
    <definedName name="_12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515"}</definedName>
    <definedName name="_12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514"}</definedName>
    <definedName name="_12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514"}</definedName>
    <definedName name="_12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513"}</definedName>
    <definedName name="_12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513"}</definedName>
    <definedName name="_12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512"}</definedName>
    <definedName name="_12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512"}</definedName>
    <definedName name="_12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511"}</definedName>
    <definedName name="_12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511"}</definedName>
    <definedName name="_12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510"}</definedName>
    <definedName name="_12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510"}</definedName>
    <definedName name="_12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509"}</definedName>
    <definedName name="_12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509"}</definedName>
    <definedName name="_12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508"}</definedName>
    <definedName name="_12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508"}</definedName>
    <definedName name="_12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507"}</definedName>
    <definedName name="_12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507"}</definedName>
    <definedName name="_13__123Graph_BCHART_1" hidden="1">#NAME?</definedName>
    <definedName name="_13__123Graph_BCHART_3" localSheetId="2" hidden="1">#REF!</definedName>
    <definedName name="_13__123Graph_BCHART_3" hidden="1">#REF!</definedName>
    <definedName name="_1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623"}</definedName>
    <definedName name="_1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623"}</definedName>
    <definedName name="_13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506"}</definedName>
    <definedName name="_13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506"}</definedName>
    <definedName name="_13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505"}</definedName>
    <definedName name="_13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505"}</definedName>
    <definedName name="_13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504"}</definedName>
    <definedName name="_13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504"}</definedName>
    <definedName name="_13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503"}</definedName>
    <definedName name="_13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503"}</definedName>
    <definedName name="_13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502"}</definedName>
    <definedName name="_13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502"}</definedName>
    <definedName name="_13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501"}</definedName>
    <definedName name="_13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501"}</definedName>
    <definedName name="_13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500"}</definedName>
    <definedName name="_13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500"}</definedName>
    <definedName name="_13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499"}</definedName>
    <definedName name="_13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499"}</definedName>
    <definedName name="_13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498"}</definedName>
    <definedName name="_13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498"}</definedName>
    <definedName name="_13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497"}</definedName>
    <definedName name="_13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497"}</definedName>
    <definedName name="_14__123Graph_BCHART_3" localSheetId="2" hidden="1">#REF!</definedName>
    <definedName name="_14__123Graph_BCHART_3" hidden="1">#REF!</definedName>
    <definedName name="_14__123Graph_BCHART_5" hidden="1">#NAME?</definedName>
    <definedName name="_1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622"}</definedName>
    <definedName name="_1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622"}</definedName>
    <definedName name="_14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496"}</definedName>
    <definedName name="_14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496"}</definedName>
    <definedName name="_14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495"}</definedName>
    <definedName name="_14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495"}</definedName>
    <definedName name="_14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494"}</definedName>
    <definedName name="_14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494"}</definedName>
    <definedName name="_14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493"}</definedName>
    <definedName name="_14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493"}</definedName>
    <definedName name="_14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492"}</definedName>
    <definedName name="_14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492"}</definedName>
    <definedName name="_14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491"}</definedName>
    <definedName name="_14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491"}</definedName>
    <definedName name="_14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490"}</definedName>
    <definedName name="_14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490"}</definedName>
    <definedName name="_14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489"}</definedName>
    <definedName name="_14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489"}</definedName>
    <definedName name="_14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488"}</definedName>
    <definedName name="_14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488"}</definedName>
    <definedName name="_14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487"}</definedName>
    <definedName name="_14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487"}</definedName>
    <definedName name="_15__123Graph_ACHART_1" hidden="1">#N/A</definedName>
    <definedName name="_15__123Graph_BCHART_5" hidden="1">#NAME?</definedName>
    <definedName name="_15__123Graph_DCHART_1" hidden="1">#NAME?</definedName>
    <definedName name="_15__FDSAUDITLINK__" localSheetId="2" hidden="1">{"fdsup://directions/FAT Viewer?action=UPDATE&amp;creator=factset&amp;DYN_ARGS=TRUE&amp;DOC_NAME=FAT:FQL_AUDITING_CLIENT_TEMPLATE.FAT&amp;display_string=Audit&amp;VAR:KEY=FSFAFULSDU&amp;VAR:QUERY=RkZfRUJJVERBX09QRVIoQU5OLDIwMTAsLCxSRixVU0Qp&amp;WINDOW=FIRST_POPUP&amp;HEIGHT=450&amp;WIDTH=450&amp;","START_MAXIMIZED=FALSE&amp;VAR:CALENDAR=FIVEDAY&amp;VAR:SYMBOL=88023U10&amp;VAR:INDEX=0"}</definedName>
    <definedName name="_15__FDSAUDITLINK__" hidden="1">{"fdsup://directions/FAT Viewer?action=UPDATE&amp;creator=factset&amp;DYN_ARGS=TRUE&amp;DOC_NAME=FAT:FQL_AUDITING_CLIENT_TEMPLATE.FAT&amp;display_string=Audit&amp;VAR:KEY=FSFAFULSDU&amp;VAR:QUERY=RkZfRUJJVERBX09QRVIoQU5OLDIwMTAsLCxSRixVU0Qp&amp;WINDOW=FIRST_POPUP&amp;HEIGHT=450&amp;WIDTH=450&amp;","START_MAXIMIZED=FALSE&amp;VAR:CALENDAR=FIVEDAY&amp;VAR:SYMBOL=88023U10&amp;VAR:INDEX=0"}</definedName>
    <definedName name="_15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486"}</definedName>
    <definedName name="_15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486"}</definedName>
    <definedName name="_15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485"}</definedName>
    <definedName name="_15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485"}</definedName>
    <definedName name="_15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484"}</definedName>
    <definedName name="_15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484"}</definedName>
    <definedName name="_15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483"}</definedName>
    <definedName name="_15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483"}</definedName>
    <definedName name="_15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482"}</definedName>
    <definedName name="_15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482"}</definedName>
    <definedName name="_15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481"}</definedName>
    <definedName name="_15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481"}</definedName>
    <definedName name="_15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480"}</definedName>
    <definedName name="_15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480"}</definedName>
    <definedName name="_15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479"}</definedName>
    <definedName name="_15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479"}</definedName>
    <definedName name="_15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478"}</definedName>
    <definedName name="_15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478"}</definedName>
    <definedName name="_15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477"}</definedName>
    <definedName name="_15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477"}</definedName>
    <definedName name="_16__123Graph_ACHART_2" hidden="1">#N/A</definedName>
    <definedName name="_16__123Graph_DCHART_1" hidden="1">#NAME?</definedName>
    <definedName name="_16__123Graph_LBL_ACHART_1" hidden="1">#NAME?</definedName>
    <definedName name="_16__FDSAUDITLINK__" localSheetId="2" hidden="1">{"fdsup://directions/FAT Viewer?action=UPDATE&amp;creator=factset&amp;DYN_ARGS=TRUE&amp;DOC_NAME=FAT:FQL_AUDITING_CLIENT_TEMPLATE.FAT&amp;display_string=Audit&amp;VAR:KEY=XYTODUFONC&amp;VAR:QUERY=RkZfRUJJVF9PUEVSKEFOTiwwLDQxMDc5KQ==&amp;WINDOW=FIRST_POPUP&amp;HEIGHT=450&amp;WIDTH=450&amp;START_MA","XIMIZED=FALSE&amp;VAR:CALENDAR=FIVEDAY&amp;VAR:SYMBOL=564156&amp;VAR:INDEX=0"}</definedName>
    <definedName name="_16__FDSAUDITLINK__" hidden="1">{"fdsup://directions/FAT Viewer?action=UPDATE&amp;creator=factset&amp;DYN_ARGS=TRUE&amp;DOC_NAME=FAT:FQL_AUDITING_CLIENT_TEMPLATE.FAT&amp;display_string=Audit&amp;VAR:KEY=XYTODUFONC&amp;VAR:QUERY=RkZfRUJJVF9PUEVSKEFOTiwwLDQxMDc5KQ==&amp;WINDOW=FIRST_POPUP&amp;HEIGHT=450&amp;WIDTH=450&amp;START_MA","XIMIZED=FALSE&amp;VAR:CALENDAR=FIVEDAY&amp;VAR:SYMBOL=564156&amp;VAR:INDEX=0"}</definedName>
    <definedName name="_16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476"}</definedName>
    <definedName name="_16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476"}</definedName>
    <definedName name="_16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475"}</definedName>
    <definedName name="_16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475"}</definedName>
    <definedName name="_16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474"}</definedName>
    <definedName name="_16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474"}</definedName>
    <definedName name="_16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473"}</definedName>
    <definedName name="_16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473"}</definedName>
    <definedName name="_16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472"}</definedName>
    <definedName name="_16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472"}</definedName>
    <definedName name="_16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471"}</definedName>
    <definedName name="_16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471"}</definedName>
    <definedName name="_16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470"}</definedName>
    <definedName name="_16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470"}</definedName>
    <definedName name="_167__FDSAUDITLINK__" localSheetId="2" hidden="1">{"fdsup://directions/FAT Viewer?action=UPDATE&amp;creator=factset&amp;DYN_ARGS=TRUE&amp;DOC_NAME=FAT:FQL_AUDITING_CLIENT_TEMPLATE.FAT&amp;display_string=Audit&amp;VAR:KEY=KNUTUDUFKR&amp;VAR:QUERY=KChGRl9ERUJUKFFUUiwwLCwsLElOUilARkZfREVCVChTRU1JLDAsLCwsSU5SKSlARkZfREVCVChBTk4sMCwsL","CxJTlIpKQ==&amp;WINDOW=FIRST_POPUP&amp;HEIGHT=450&amp;WIDTH=450&amp;START_MAXIMIZED=FALSE&amp;VAR:CALENDAR=FIVEDAY&amp;VAR:SYMBOL=B1D3ZC&amp;VAR:INDEX=0"}</definedName>
    <definedName name="_167__FDSAUDITLINK__" hidden="1">{"fdsup://directions/FAT Viewer?action=UPDATE&amp;creator=factset&amp;DYN_ARGS=TRUE&amp;DOC_NAME=FAT:FQL_AUDITING_CLIENT_TEMPLATE.FAT&amp;display_string=Audit&amp;VAR:KEY=KNUTUDUFKR&amp;VAR:QUERY=KChGRl9ERUJUKFFUUiwwLCwsLElOUilARkZfREVCVChTRU1JLDAsLCwsSU5SKSlARkZfREVCVChBTk4sMCwsL","CxJTlIpKQ==&amp;WINDOW=FIRST_POPUP&amp;HEIGHT=450&amp;WIDTH=450&amp;START_MAXIMIZED=FALSE&amp;VAR:CALENDAR=FIVEDAY&amp;VAR:SYMBOL=B1D3ZC&amp;VAR:INDEX=0"}</definedName>
    <definedName name="_168__FDSAUDITLINK__" localSheetId="2" hidden="1">{"fdsup://directions/FAT Viewer?action=UPDATE&amp;creator=factset&amp;DYN_ARGS=TRUE&amp;DOC_NAME=FAT:FQL_AUDITING_CLIENT_TEMPLATE.FAT&amp;display_string=Audit&amp;VAR:KEY=GDGTITSJCH&amp;VAR:QUERY=KChGRl9ERUJUKFFUUiwwLCwsLEJHTilARkZfREVCVChTRU1JLDAsLCwsQkdOKSlARkZfREVCVChBTk4sMCwsL","CxCR04pKQ==&amp;WINDOW=FIRST_POPUP&amp;HEIGHT=450&amp;WIDTH=450&amp;START_MAXIMIZED=FALSE&amp;VAR:CALENDAR=FIVEDAY&amp;VAR:SYMBOL=B1LDVQ&amp;VAR:INDEX=0"}</definedName>
    <definedName name="_168__FDSAUDITLINK__" hidden="1">{"fdsup://directions/FAT Viewer?action=UPDATE&amp;creator=factset&amp;DYN_ARGS=TRUE&amp;DOC_NAME=FAT:FQL_AUDITING_CLIENT_TEMPLATE.FAT&amp;display_string=Audit&amp;VAR:KEY=GDGTITSJCH&amp;VAR:QUERY=KChGRl9ERUJUKFFUUiwwLCwsLEJHTilARkZfREVCVChTRU1JLDAsLCwsQkdOKSlARkZfREVCVChBTk4sMCwsL","CxCR04pKQ==&amp;WINDOW=FIRST_POPUP&amp;HEIGHT=450&amp;WIDTH=450&amp;START_MAXIMIZED=FALSE&amp;VAR:CALENDAR=FIVEDAY&amp;VAR:SYMBOL=B1LDVQ&amp;VAR:INDEX=0"}</definedName>
    <definedName name="_169__FDSAUDITLINK__" localSheetId="2" hidden="1">{"fdsup://Directions/FactSet Auditing Viewer?action=AUDIT_VALUE&amp;DB=129&amp;ID1=674425&amp;VALUEID=03451&amp;SDATE=201103&amp;PERIODTYPE=QTR_STD&amp;SCFT=3&amp;window=popup_no_bar&amp;width=385&amp;height=120&amp;START_MAXIMIZED=FALSE&amp;creator=factset&amp;display_string=Audit"}</definedName>
    <definedName name="_169__FDSAUDITLINK__" hidden="1">{"fdsup://Directions/FactSet Auditing Viewer?action=AUDIT_VALUE&amp;DB=129&amp;ID1=674425&amp;VALUEID=03451&amp;SDATE=201103&amp;PERIODTYPE=QTR_STD&amp;SCFT=3&amp;window=popup_no_bar&amp;width=385&amp;height=120&amp;START_MAXIMIZED=FALSE&amp;creator=factset&amp;display_string=Audit"}</definedName>
    <definedName name="_17__123Graph_ACHART_3" hidden="1">#N/A</definedName>
    <definedName name="_17__123Graph_LBL_ACHART_1" hidden="1">#NAME?</definedName>
    <definedName name="_17__123Graph_LBL_ACHART_3" localSheetId="2" hidden="1">#REF!</definedName>
    <definedName name="_17__123Graph_LBL_ACHART_3" hidden="1">#REF!</definedName>
    <definedName name="_17__FDSAUDITLINK__" localSheetId="2" hidden="1">{"fdsup://Directions/FactSet Auditing Viewer?action=AUDIT_VALUE&amp;DB=129&amp;ID1=587526&amp;VALUEID=02001&amp;SDATE=201101&amp;PERIODTYPE=SEMI_STD&amp;SCFT=3&amp;window=popup_no_bar&amp;width=385&amp;height=120&amp;START_MAXIMIZED=FALSE&amp;creator=factset&amp;display_string=Audit"}</definedName>
    <definedName name="_17__FDSAUDITLINK__" hidden="1">{"fdsup://Directions/FactSet Auditing Viewer?action=AUDIT_VALUE&amp;DB=129&amp;ID1=587526&amp;VALUEID=02001&amp;SDATE=201101&amp;PERIODTYPE=SEMI_STD&amp;SCFT=3&amp;window=popup_no_bar&amp;width=385&amp;height=120&amp;START_MAXIMIZED=FALSE&amp;creator=factset&amp;display_string=Audit"}</definedName>
    <definedName name="_170__FDSAUDITLINK__" localSheetId="2" hidden="1">{"fdsup://Directions/FactSet Auditing Viewer?action=AUDIT_VALUE&amp;DB=129&amp;ID1=B1LDVQ&amp;VALUEID=02001&amp;SDATE=201103&amp;PERIODTYPE=QTR_STD&amp;SCFT=3&amp;window=popup_no_bar&amp;width=385&amp;height=120&amp;START_MAXIMIZED=FALSE&amp;creator=factset&amp;display_string=Audit"}</definedName>
    <definedName name="_170__FDSAUDITLINK__" hidden="1">{"fdsup://Directions/FactSet Auditing Viewer?action=AUDIT_VALUE&amp;DB=129&amp;ID1=B1LDVQ&amp;VALUEID=02001&amp;SDATE=201103&amp;PERIODTYPE=QTR_STD&amp;SCFT=3&amp;window=popup_no_bar&amp;width=385&amp;height=120&amp;START_MAXIMIZED=FALSE&amp;creator=factset&amp;display_string=Audit"}</definedName>
    <definedName name="_171__FDSAUDITLINK__" localSheetId="2" hidden="1">{"fdsup://Directions/FactSet Auditing Viewer?action=AUDIT_VALUE&amp;DB=129&amp;ID1=674425&amp;VALUEID=02001&amp;SDATE=201103&amp;PERIODTYPE=QTR_STD&amp;SCFT=3&amp;window=popup_no_bar&amp;width=385&amp;height=120&amp;START_MAXIMIZED=FALSE&amp;creator=factset&amp;display_string=Audit"}</definedName>
    <definedName name="_171__FDSAUDITLINK__" hidden="1">{"fdsup://Directions/FactSet Auditing Viewer?action=AUDIT_VALUE&amp;DB=129&amp;ID1=674425&amp;VALUEID=02001&amp;SDATE=201103&amp;PERIODTYPE=QTR_STD&amp;SCFT=3&amp;window=popup_no_bar&amp;width=385&amp;height=120&amp;START_MAXIMIZED=FALSE&amp;creator=factset&amp;display_string=Audit"}</definedName>
    <definedName name="_172__FDSAUDITLINK__" localSheetId="2" hidden="1">{"fdsup://Directions/FactSet Auditing Viewer?action=AUDIT_VALUE&amp;DB=129&amp;ID1=637457&amp;VALUEID=02001&amp;SDATE=201102&amp;PERIODTYPE=QTR_STD&amp;SCFT=3&amp;window=popup_no_bar&amp;width=385&amp;height=120&amp;START_MAXIMIZED=FALSE&amp;creator=factset&amp;display_string=Audit"}</definedName>
    <definedName name="_172__FDSAUDITLINK__" hidden="1">{"fdsup://Directions/FactSet Auditing Viewer?action=AUDIT_VALUE&amp;DB=129&amp;ID1=637457&amp;VALUEID=02001&amp;SDATE=201102&amp;PERIODTYPE=QTR_STD&amp;SCFT=3&amp;window=popup_no_bar&amp;width=385&amp;height=120&amp;START_MAXIMIZED=FALSE&amp;creator=factset&amp;display_string=Audit"}</definedName>
    <definedName name="_173__FDSAUDITLINK__" localSheetId="2" hidden="1">{"fdsup://Directions/FactSet Auditing Viewer?action=AUDIT_VALUE&amp;DB=129&amp;ID1=635752&amp;VALUEID=02001&amp;SDATE=201102&amp;PERIODTYPE=QTR_STD&amp;SCFT=3&amp;window=popup_no_bar&amp;width=385&amp;height=120&amp;START_MAXIMIZED=FALSE&amp;creator=factset&amp;display_string=Audit"}</definedName>
    <definedName name="_173__FDSAUDITLINK__" hidden="1">{"fdsup://Directions/FactSet Auditing Viewer?action=AUDIT_VALUE&amp;DB=129&amp;ID1=635752&amp;VALUEID=02001&amp;SDATE=201102&amp;PERIODTYPE=QTR_STD&amp;SCFT=3&amp;window=popup_no_bar&amp;width=385&amp;height=120&amp;START_MAXIMIZED=FALSE&amp;creator=factset&amp;display_string=Audit"}</definedName>
    <definedName name="_174__FDSAUDITLINK__" localSheetId="2" hidden="1">{"fdsup://Directions/FactSet Auditing Viewer?action=AUDIT_VALUE&amp;DB=129&amp;ID1=29275Y10&amp;VALUEID=02001&amp;SDATE=201102&amp;PERIODTYPE=QTR_STD&amp;SCFT=3&amp;window=popup_no_bar&amp;width=385&amp;height=120&amp;START_MAXIMIZED=FALSE&amp;creator=factset&amp;display_string=Audit"}</definedName>
    <definedName name="_174__FDSAUDITLINK__" hidden="1">{"fdsup://Directions/FactSet Auditing Viewer?action=AUDIT_VALUE&amp;DB=129&amp;ID1=29275Y10&amp;VALUEID=02001&amp;SDATE=201102&amp;PERIODTYPE=QTR_STD&amp;SCFT=3&amp;window=popup_no_bar&amp;width=385&amp;height=120&amp;START_MAXIMIZED=FALSE&amp;creator=factset&amp;display_string=Audit"}</definedName>
    <definedName name="_175__FDSAUDITLINK__" localSheetId="2" hidden="1">{"fdsup://Directions/FactSet Auditing Viewer?action=AUDIT_VALUE&amp;DB=129&amp;ID1=29275Y10&amp;VALUEID=02001&amp;SDATE=201102&amp;PERIODTYPE=QTR_STD&amp;SCFT=3&amp;window=popup_no_bar&amp;width=385&amp;height=120&amp;START_MAXIMIZED=FALSE&amp;creator=factset&amp;display_string=Audit"}</definedName>
    <definedName name="_175__FDSAUDITLINK__" hidden="1">{"fdsup://Directions/FactSet Auditing Viewer?action=AUDIT_VALUE&amp;DB=129&amp;ID1=29275Y10&amp;VALUEID=02001&amp;SDATE=201102&amp;PERIODTYPE=QTR_STD&amp;SCFT=3&amp;window=popup_no_bar&amp;width=385&amp;height=120&amp;START_MAXIMIZED=FALSE&amp;creator=factset&amp;display_string=Audit"}</definedName>
    <definedName name="_176__FDSAUDITLINK__" localSheetId="2" hidden="1">{"fdsup://Directions/FactSet Auditing Viewer?action=AUDIT_VALUE&amp;DB=129&amp;ID1=29275Y10&amp;VALUEID=03261&amp;SDATE=2010&amp;PERIODTYPE=ANN_STD&amp;SCFT=3&amp;window=popup_no_bar&amp;width=385&amp;height=120&amp;START_MAXIMIZED=FALSE&amp;creator=factset&amp;display_string=Audit"}</definedName>
    <definedName name="_176__FDSAUDITLINK__" hidden="1">{"fdsup://Directions/FactSet Auditing Viewer?action=AUDIT_VALUE&amp;DB=129&amp;ID1=29275Y10&amp;VALUEID=03261&amp;SDATE=2010&amp;PERIODTYPE=ANN_STD&amp;SCFT=3&amp;window=popup_no_bar&amp;width=385&amp;height=120&amp;START_MAXIMIZED=FALSE&amp;creator=factset&amp;display_string=Audit"}</definedName>
    <definedName name="_177__FDSAUDITLINK__" localSheetId="2" hidden="1">{"fdsup://directions/FAT Viewer?action=UPDATE&amp;creator=factset&amp;DYN_ARGS=TRUE&amp;DOC_NAME=FAT:FQL_AUDITING_CLIENT_TEMPLATE.FAT&amp;display_string=Audit&amp;VAR:KEY=GDOLUVCXSH&amp;VAR:QUERY=KChGRl9ERUJUKFFUUiwwLCwsLFVTRClARkZfREVCVChTRU1JLDAsLCwsVVNEKSlARkZfREVCVChBTk4sMCwsL","CxVU0QpKQ==&amp;WINDOW=FIRST_POPUP&amp;HEIGHT=450&amp;WIDTH=450&amp;START_MAXIMIZED=FALSE&amp;VAR:CALENDAR=FIVEDAY&amp;VAR:SYMBOL=29275Y10&amp;VAR:INDEX=0"}</definedName>
    <definedName name="_177__FDSAUDITLINK__" hidden="1">{"fdsup://directions/FAT Viewer?action=UPDATE&amp;creator=factset&amp;DYN_ARGS=TRUE&amp;DOC_NAME=FAT:FQL_AUDITING_CLIENT_TEMPLATE.FAT&amp;display_string=Audit&amp;VAR:KEY=GDOLUVCXSH&amp;VAR:QUERY=KChGRl9ERUJUKFFUUiwwLCwsLFVTRClARkZfREVCVChTRU1JLDAsLCwsVVNEKSlARkZfREVCVChBTk4sMCwsL","CxVU0QpKQ==&amp;WINDOW=FIRST_POPUP&amp;HEIGHT=450&amp;WIDTH=450&amp;START_MAXIMIZED=FALSE&amp;VAR:CALENDAR=FIVEDAY&amp;VAR:SYMBOL=29275Y10&amp;VAR:INDEX=0"}</definedName>
    <definedName name="_178__FDSAUDITLINK__" localSheetId="2" hidden="1">{"fdsup://Directions/FactSet Auditing Viewer?action=AUDIT_VALUE&amp;DB=129&amp;ID1=29275Y10&amp;VALUEID=03426&amp;SDATE=201102&amp;PERIODTYPE=QTR_STD&amp;SCFT=3&amp;window=popup_no_bar&amp;width=385&amp;height=120&amp;START_MAXIMIZED=FALSE&amp;creator=factset&amp;display_string=Audit"}</definedName>
    <definedName name="_178__FDSAUDITLINK__" hidden="1">{"fdsup://Directions/FactSet Auditing Viewer?action=AUDIT_VALUE&amp;DB=129&amp;ID1=29275Y10&amp;VALUEID=03426&amp;SDATE=201102&amp;PERIODTYPE=QTR_STD&amp;SCFT=3&amp;window=popup_no_bar&amp;width=385&amp;height=120&amp;START_MAXIMIZED=FALSE&amp;creator=factset&amp;display_string=Audit"}</definedName>
    <definedName name="_179__FDSAUDITLINK__" localSheetId="2" hidden="1">{"fdsup://Directions/FactSet Auditing Viewer?action=AUDIT_VALUE&amp;DB=129&amp;ID1=635752&amp;VALUEID=02001&amp;SDATE=201102&amp;PERIODTYPE=QTR_STD&amp;SCFT=3&amp;window=popup_no_bar&amp;width=385&amp;height=120&amp;START_MAXIMIZED=FALSE&amp;creator=factset&amp;display_string=Audit"}</definedName>
    <definedName name="_179__FDSAUDITLINK__" hidden="1">{"fdsup://Directions/FactSet Auditing Viewer?action=AUDIT_VALUE&amp;DB=129&amp;ID1=635752&amp;VALUEID=02001&amp;SDATE=201102&amp;PERIODTYPE=QTR_STD&amp;SCFT=3&amp;window=popup_no_bar&amp;width=385&amp;height=120&amp;START_MAXIMIZED=FALSE&amp;creator=factset&amp;display_string=Audit"}</definedName>
    <definedName name="_18__123Graph_ACHART_5" hidden="1">#N/A</definedName>
    <definedName name="_18__123Graph_LBL_ACHART_3" localSheetId="2" hidden="1">#REF!</definedName>
    <definedName name="_18__123Graph_LBL_ACHART_3" hidden="1">#REF!</definedName>
    <definedName name="_18__123Graph_LBL_DCHART_1" hidden="1">#NAME?</definedName>
    <definedName name="_18__FDSAUDITLINK__" localSheetId="2" hidden="1">{"fdsup://directions/FAT Viewer?action=UPDATE&amp;creator=factset&amp;DYN_ARGS=TRUE&amp;DOC_NAME=FAT:FQL_AUDITING_CLIENT_TEMPLATE.FAT&amp;display_string=Audit&amp;VAR:KEY=BEZYZQLSZY&amp;VAR:QUERY=RkZfRUJJVERBX09QRVIoQU5OLDIwMDksLCxSRixVU0Qp&amp;WINDOW=FIRST_POPUP&amp;HEIGHT=450&amp;WIDTH=450&amp;","START_MAXIMIZED=FALSE&amp;VAR:CALENDAR=FIVEDAY&amp;VAR:SYMBOL=88023U10&amp;VAR:INDEX=0"}</definedName>
    <definedName name="_18__FDSAUDITLINK__" hidden="1">{"fdsup://directions/FAT Viewer?action=UPDATE&amp;creator=factset&amp;DYN_ARGS=TRUE&amp;DOC_NAME=FAT:FQL_AUDITING_CLIENT_TEMPLATE.FAT&amp;display_string=Audit&amp;VAR:KEY=BEZYZQLSZY&amp;VAR:QUERY=RkZfRUJJVERBX09QRVIoQU5OLDIwMDksLCxSRixVU0Qp&amp;WINDOW=FIRST_POPUP&amp;HEIGHT=450&amp;WIDTH=450&amp;","START_MAXIMIZED=FALSE&amp;VAR:CALENDAR=FIVEDAY&amp;VAR:SYMBOL=88023U10&amp;VAR:INDEX=0"}</definedName>
    <definedName name="_180__FDSAUDITLINK__" localSheetId="2" hidden="1">{"fdsup://Directions/FactSet Auditing Viewer?action=AUDIT_VALUE&amp;DB=129&amp;ID1=635752&amp;VALUEID=03261&amp;SDATE=201102&amp;PERIODTYPE=QTR_STD&amp;SCFT=3&amp;window=popup_no_bar&amp;width=385&amp;height=120&amp;START_MAXIMIZED=FALSE&amp;creator=factset&amp;display_string=Audit"}</definedName>
    <definedName name="_180__FDSAUDITLINK__" hidden="1">{"fdsup://Directions/FactSet Auditing Viewer?action=AUDIT_VALUE&amp;DB=129&amp;ID1=635752&amp;VALUEID=03261&amp;SDATE=201102&amp;PERIODTYPE=QTR_STD&amp;SCFT=3&amp;window=popup_no_bar&amp;width=385&amp;height=120&amp;START_MAXIMIZED=FALSE&amp;creator=factset&amp;display_string=Audit"}</definedName>
    <definedName name="_181__FDSAUDITLINK__" localSheetId="2" hidden="1">{"fdsup://Directions/FactSet Auditing Viewer?action=AUDIT_VALUE&amp;DB=129&amp;ID1=635752&amp;VALUEID=02256&amp;SDATE=2010&amp;PERIODTYPE=ANN_STD&amp;SCFT=3&amp;window=popup_no_bar&amp;width=385&amp;height=120&amp;START_MAXIMIZED=FALSE&amp;creator=factset&amp;display_string=Audit"}</definedName>
    <definedName name="_181__FDSAUDITLINK__" hidden="1">{"fdsup://Directions/FactSet Auditing Viewer?action=AUDIT_VALUE&amp;DB=129&amp;ID1=635752&amp;VALUEID=02256&amp;SDATE=2010&amp;PERIODTYPE=ANN_STD&amp;SCFT=3&amp;window=popup_no_bar&amp;width=385&amp;height=120&amp;START_MAXIMIZED=FALSE&amp;creator=factset&amp;display_string=Audit"}</definedName>
    <definedName name="_182__FDSAUDITLINK__" localSheetId="2" hidden="1">{"fdsup://directions/FAT Viewer?action=UPDATE&amp;creator=factset&amp;DYN_ARGS=TRUE&amp;DOC_NAME=FAT:FQL_AUDITING_CLIENT_TEMPLATE.FAT&amp;display_string=Audit&amp;VAR:KEY=UZOVKDQZWB&amp;VAR:QUERY=KChGRl9ERUJUKFFUUiwwLCwsLEpQWSlARkZfREVCVChTRU1JLDAsLCwsSlBZKSlARkZfREVCVChBTk4sMCwsL","CxKUFkpKQ==&amp;WINDOW=FIRST_POPUP&amp;HEIGHT=450&amp;WIDTH=450&amp;START_MAXIMIZED=FALSE&amp;VAR:CALENDAR=FIVEDAY&amp;VAR:SYMBOL=635752&amp;VAR:INDEX=0"}</definedName>
    <definedName name="_182__FDSAUDITLINK__" hidden="1">{"fdsup://directions/FAT Viewer?action=UPDATE&amp;creator=factset&amp;DYN_ARGS=TRUE&amp;DOC_NAME=FAT:FQL_AUDITING_CLIENT_TEMPLATE.FAT&amp;display_string=Audit&amp;VAR:KEY=UZOVKDQZWB&amp;VAR:QUERY=KChGRl9ERUJUKFFUUiwwLCwsLEpQWSlARkZfREVCVChTRU1JLDAsLCwsSlBZKSlARkZfREVCVChBTk4sMCwsL","CxKUFkpKQ==&amp;WINDOW=FIRST_POPUP&amp;HEIGHT=450&amp;WIDTH=450&amp;START_MAXIMIZED=FALSE&amp;VAR:CALENDAR=FIVEDAY&amp;VAR:SYMBOL=635752&amp;VAR:INDEX=0"}</definedName>
    <definedName name="_183__FDSAUDITLINK__" localSheetId="2" hidden="1">{"fdsup://Directions/FactSet Auditing Viewer?action=AUDIT_VALUE&amp;DB=129&amp;ID1=635752&amp;VALUEID=03426&amp;SDATE=201102&amp;PERIODTYPE=QTR_STD&amp;SCFT=3&amp;window=popup_no_bar&amp;width=385&amp;height=120&amp;START_MAXIMIZED=FALSE&amp;creator=factset&amp;display_string=Audit"}</definedName>
    <definedName name="_183__FDSAUDITLINK__" hidden="1">{"fdsup://Directions/FactSet Auditing Viewer?action=AUDIT_VALUE&amp;DB=129&amp;ID1=635752&amp;VALUEID=03426&amp;SDATE=201102&amp;PERIODTYPE=QTR_STD&amp;SCFT=3&amp;window=popup_no_bar&amp;width=385&amp;height=120&amp;START_MAXIMIZED=FALSE&amp;creator=factset&amp;display_string=Audit"}</definedName>
    <definedName name="_184__FDSAUDITLINK__" localSheetId="2" hidden="1">{"fdsup://Directions/FactSet Auditing Viewer?action=AUDIT_VALUE&amp;DB=129&amp;ID1=637457&amp;VALUEID=02001&amp;SDATE=201102&amp;PERIODTYPE=QTR_STD&amp;SCFT=3&amp;window=popup_no_bar&amp;width=385&amp;height=120&amp;START_MAXIMIZED=FALSE&amp;creator=factset&amp;display_string=Audit"}</definedName>
    <definedName name="_184__FDSAUDITLINK__" hidden="1">{"fdsup://Directions/FactSet Auditing Viewer?action=AUDIT_VALUE&amp;DB=129&amp;ID1=637457&amp;VALUEID=02001&amp;SDATE=201102&amp;PERIODTYPE=QTR_STD&amp;SCFT=3&amp;window=popup_no_bar&amp;width=385&amp;height=120&amp;START_MAXIMIZED=FALSE&amp;creator=factset&amp;display_string=Audit"}</definedName>
    <definedName name="_185__FDSAUDITLINK__" localSheetId="2" hidden="1">{"fdsup://Directions/FactSet Auditing Viewer?action=AUDIT_VALUE&amp;DB=129&amp;ID1=637457&amp;VALUEID=03261&amp;SDATE=2010&amp;PERIODTYPE=ANN_STD&amp;SCFT=3&amp;window=popup_no_bar&amp;width=385&amp;height=120&amp;START_MAXIMIZED=FALSE&amp;creator=factset&amp;display_string=Audit"}</definedName>
    <definedName name="_185__FDSAUDITLINK__" hidden="1">{"fdsup://Directions/FactSet Auditing Viewer?action=AUDIT_VALUE&amp;DB=129&amp;ID1=637457&amp;VALUEID=03261&amp;SDATE=2010&amp;PERIODTYPE=ANN_STD&amp;SCFT=3&amp;window=popup_no_bar&amp;width=385&amp;height=120&amp;START_MAXIMIZED=FALSE&amp;creator=factset&amp;display_string=Audit"}</definedName>
    <definedName name="_186__FDSAUDITLINK__" localSheetId="2" hidden="1">{"fdsup://directions/FAT Viewer?action=UPDATE&amp;creator=factset&amp;DYN_ARGS=TRUE&amp;DOC_NAME=FAT:FQL_AUDITING_CLIENT_TEMPLATE.FAT&amp;display_string=Audit&amp;VAR:KEY=SZCLQXKRUN&amp;VAR:QUERY=KChGRl9ERUJUKFFUUiwwLCwsLElOUilARkZfREVCVChTRU1JLDAsLCwsSU5SKSlARkZfREVCVChBTk4sMCwsL","CxJTlIpKQ==&amp;WINDOW=FIRST_POPUP&amp;HEIGHT=450&amp;WIDTH=450&amp;START_MAXIMIZED=FALSE&amp;VAR:CALENDAR=FIVEDAY&amp;VAR:SYMBOL=637457&amp;VAR:INDEX=0"}</definedName>
    <definedName name="_186__FDSAUDITLINK__" hidden="1">{"fdsup://directions/FAT Viewer?action=UPDATE&amp;creator=factset&amp;DYN_ARGS=TRUE&amp;DOC_NAME=FAT:FQL_AUDITING_CLIENT_TEMPLATE.FAT&amp;display_string=Audit&amp;VAR:KEY=SZCLQXKRUN&amp;VAR:QUERY=KChGRl9ERUJUKFFUUiwwLCwsLElOUilARkZfREVCVChTRU1JLDAsLCwsSU5SKSlARkZfREVCVChBTk4sMCwsL","CxJTlIpKQ==&amp;WINDOW=FIRST_POPUP&amp;HEIGHT=450&amp;WIDTH=450&amp;START_MAXIMIZED=FALSE&amp;VAR:CALENDAR=FIVEDAY&amp;VAR:SYMBOL=637457&amp;VAR:INDEX=0"}</definedName>
    <definedName name="_187__FDSAUDITLINK__" localSheetId="2" hidden="1">{"fdsup://Directions/FactSet Auditing Viewer?action=AUDIT_VALUE&amp;DB=129&amp;ID1=674425&amp;VALUEID=02001&amp;SDATE=201103&amp;PERIODTYPE=QTR_STD&amp;SCFT=3&amp;window=popup_no_bar&amp;width=385&amp;height=120&amp;START_MAXIMIZED=FALSE&amp;creator=factset&amp;display_string=Audit"}</definedName>
    <definedName name="_187__FDSAUDITLINK__" hidden="1">{"fdsup://Directions/FactSet Auditing Viewer?action=AUDIT_VALUE&amp;DB=129&amp;ID1=674425&amp;VALUEID=02001&amp;SDATE=201103&amp;PERIODTYPE=QTR_STD&amp;SCFT=3&amp;window=popup_no_bar&amp;width=385&amp;height=120&amp;START_MAXIMIZED=FALSE&amp;creator=factset&amp;display_string=Audit"}</definedName>
    <definedName name="_188__FDSAUDITLINK__" localSheetId="2" hidden="1">{"fdsup://Directions/FactSet Auditing Viewer?action=AUDIT_VALUE&amp;DB=129&amp;ID1=674425&amp;VALUEID=03261&amp;SDATE=2010&amp;PERIODTYPE=ANN_STD&amp;SCFT=3&amp;window=popup_no_bar&amp;width=385&amp;height=120&amp;START_MAXIMIZED=FALSE&amp;creator=factset&amp;display_string=Audit"}</definedName>
    <definedName name="_188__FDSAUDITLINK__" hidden="1">{"fdsup://Directions/FactSet Auditing Viewer?action=AUDIT_VALUE&amp;DB=129&amp;ID1=674425&amp;VALUEID=03261&amp;SDATE=2010&amp;PERIODTYPE=ANN_STD&amp;SCFT=3&amp;window=popup_no_bar&amp;width=385&amp;height=120&amp;START_MAXIMIZED=FALSE&amp;creator=factset&amp;display_string=Audit"}</definedName>
    <definedName name="_189__FDSAUDITLINK__" localSheetId="2" hidden="1">{"fdsup://Directions/FactSet Auditing Viewer?action=AUDIT_VALUE&amp;DB=129&amp;ID1=674425&amp;VALUEID=02256&amp;SDATE=201103&amp;PERIODTYPE=QTR_STD&amp;SCFT=3&amp;window=popup_no_bar&amp;width=385&amp;height=120&amp;START_MAXIMIZED=FALSE&amp;creator=factset&amp;display_string=Audit"}</definedName>
    <definedName name="_189__FDSAUDITLINK__" hidden="1">{"fdsup://Directions/FactSet Auditing Viewer?action=AUDIT_VALUE&amp;DB=129&amp;ID1=674425&amp;VALUEID=02256&amp;SDATE=201103&amp;PERIODTYPE=QTR_STD&amp;SCFT=3&amp;window=popup_no_bar&amp;width=385&amp;height=120&amp;START_MAXIMIZED=FALSE&amp;creator=factset&amp;display_string=Audit"}</definedName>
    <definedName name="_19__123Graph_ACHART_6" hidden="1">#N/A</definedName>
    <definedName name="_19__123Graph_LBL_DCHART_1" hidden="1">#NAME?</definedName>
    <definedName name="_19__123Graph_XCHART_2" hidden="1">#NAME?</definedName>
    <definedName name="_19__FDSAUDITLINK__" localSheetId="2" hidden="1">{"fdsup://Directions/FactSet Auditing Viewer?action=AUDIT_VALUE&amp;DB=129&amp;ID1=436349&amp;VALUEID=03261&amp;SDATE=201101&amp;PERIODTYPE=SEMI_STD&amp;SCFT=3&amp;window=popup_no_bar&amp;width=385&amp;height=120&amp;START_MAXIMIZED=FALSE&amp;creator=factset&amp;display_string=Audit"}</definedName>
    <definedName name="_19__FDSAUDITLINK__" hidden="1">{"fdsup://Directions/FactSet Auditing Viewer?action=AUDIT_VALUE&amp;DB=129&amp;ID1=436349&amp;VALUEID=03261&amp;SDATE=201101&amp;PERIODTYPE=SEMI_STD&amp;SCFT=3&amp;window=popup_no_bar&amp;width=385&amp;height=120&amp;START_MAXIMIZED=FALSE&amp;creator=factset&amp;display_string=Audit"}</definedName>
    <definedName name="_190__FDSAUDITLINK__" localSheetId="2" hidden="1">{"fdsup://directions/FAT Viewer?action=UPDATE&amp;creator=factset&amp;DYN_ARGS=TRUE&amp;DOC_NAME=FAT:FQL_AUDITING_CLIENT_TEMPLATE.FAT&amp;display_string=Audit&amp;VAR:KEY=GBETSXMRYF&amp;VAR:QUERY=KChGRl9ERUJUKFFUUiwwLCwsLEpQWSlARkZfREVCVChTRU1JLDAsLCwsSlBZKSlARkZfREVCVChBTk4sMCwsL","CxKUFkpKQ==&amp;WINDOW=FIRST_POPUP&amp;HEIGHT=450&amp;WIDTH=450&amp;START_MAXIMIZED=FALSE&amp;VAR:CALENDAR=FIVEDAY&amp;VAR:SYMBOL=674425&amp;VAR:INDEX=0"}</definedName>
    <definedName name="_190__FDSAUDITLINK__" hidden="1">{"fdsup://directions/FAT Viewer?action=UPDATE&amp;creator=factset&amp;DYN_ARGS=TRUE&amp;DOC_NAME=FAT:FQL_AUDITING_CLIENT_TEMPLATE.FAT&amp;display_string=Audit&amp;VAR:KEY=GBETSXMRYF&amp;VAR:QUERY=KChGRl9ERUJUKFFUUiwwLCwsLEpQWSlARkZfREVCVChTRU1JLDAsLCwsSlBZKSlARkZfREVCVChBTk4sMCwsL","CxKUFkpKQ==&amp;WINDOW=FIRST_POPUP&amp;HEIGHT=450&amp;WIDTH=450&amp;START_MAXIMIZED=FALSE&amp;VAR:CALENDAR=FIVEDAY&amp;VAR:SYMBOL=674425&amp;VAR:INDEX=0"}</definedName>
    <definedName name="_191__FDSAUDITLINK__" localSheetId="2" hidden="1">{"fdsup://Directions/FactSet Auditing Viewer?action=AUDIT_VALUE&amp;DB=129&amp;ID1=674425&amp;VALUEID=03426&amp;SDATE=201103&amp;PERIODTYPE=QTR_STD&amp;SCFT=3&amp;window=popup_no_bar&amp;width=385&amp;height=120&amp;START_MAXIMIZED=FALSE&amp;creator=factset&amp;display_string=Audit"}</definedName>
    <definedName name="_191__FDSAUDITLINK__" hidden="1">{"fdsup://Directions/FactSet Auditing Viewer?action=AUDIT_VALUE&amp;DB=129&amp;ID1=674425&amp;VALUEID=03426&amp;SDATE=201103&amp;PERIODTYPE=QTR_STD&amp;SCFT=3&amp;window=popup_no_bar&amp;width=385&amp;height=120&amp;START_MAXIMIZED=FALSE&amp;creator=factset&amp;display_string=Audit"}</definedName>
    <definedName name="_192__FDSAUDITLINK__" localSheetId="2" hidden="1">{"fdsup://Directions/FactSet Auditing Viewer?action=AUDIT_VALUE&amp;DB=129&amp;ID1=674425&amp;VALUEID=03451&amp;SDATE=201103&amp;PERIODTYPE=QTR_STD&amp;SCFT=3&amp;window=popup_no_bar&amp;width=385&amp;height=120&amp;START_MAXIMIZED=FALSE&amp;creator=factset&amp;display_string=Audit"}</definedName>
    <definedName name="_192__FDSAUDITLINK__" hidden="1">{"fdsup://Directions/FactSet Auditing Viewer?action=AUDIT_VALUE&amp;DB=129&amp;ID1=674425&amp;VALUEID=03451&amp;SDATE=201103&amp;PERIODTYPE=QTR_STD&amp;SCFT=3&amp;window=popup_no_bar&amp;width=385&amp;height=120&amp;START_MAXIMIZED=FALSE&amp;creator=factset&amp;display_string=Audit"}</definedName>
    <definedName name="_193__FDSAUDITLINK__" localSheetId="2" hidden="1">{"fdsup://Directions/FactSet Auditing Viewer?action=AUDIT_VALUE&amp;DB=129&amp;ID1=B1LDVQ&amp;VALUEID=02001&amp;SDATE=201103&amp;PERIODTYPE=QTR_STD&amp;SCFT=3&amp;window=popup_no_bar&amp;width=385&amp;height=120&amp;START_MAXIMIZED=FALSE&amp;creator=factset&amp;display_string=Audit"}</definedName>
    <definedName name="_193__FDSAUDITLINK__" hidden="1">{"fdsup://Directions/FactSet Auditing Viewer?action=AUDIT_VALUE&amp;DB=129&amp;ID1=B1LDVQ&amp;VALUEID=02001&amp;SDATE=201103&amp;PERIODTYPE=QTR_STD&amp;SCFT=3&amp;window=popup_no_bar&amp;width=385&amp;height=120&amp;START_MAXIMIZED=FALSE&amp;creator=factset&amp;display_string=Audit"}</definedName>
    <definedName name="_194__FDSAUDITLINK__" localSheetId="2" hidden="1">{"fdsup://directions/FAT Viewer?action=UPDATE&amp;creator=factset&amp;DYN_ARGS=TRUE&amp;DOC_NAME=FAT:FQL_AUDITING_CLIENT_TEMPLATE.FAT&amp;display_string=Audit&amp;VAR:KEY=UBURCHUHER&amp;VAR:QUERY=KChGRl9ERUJUKFFUUiwwLCwsLEJHTilARkZfREVCVChTRU1JLDAsLCwsQkdOKSlARkZfREVCVChBTk4sMCwsL","CxCR04pKQ==&amp;WINDOW=FIRST_POPUP&amp;HEIGHT=450&amp;WIDTH=450&amp;START_MAXIMIZED=FALSE&amp;VAR:CALENDAR=FIVEDAY&amp;VAR:SYMBOL=B1LDVQ&amp;VAR:INDEX=0"}</definedName>
    <definedName name="_194__FDSAUDITLINK__" hidden="1">{"fdsup://directions/FAT Viewer?action=UPDATE&amp;creator=factset&amp;DYN_ARGS=TRUE&amp;DOC_NAME=FAT:FQL_AUDITING_CLIENT_TEMPLATE.FAT&amp;display_string=Audit&amp;VAR:KEY=UBURCHUHER&amp;VAR:QUERY=KChGRl9ERUJUKFFUUiwwLCwsLEJHTilARkZfREVCVChTRU1JLDAsLCwsQkdOKSlARkZfREVCVChBTk4sMCwsL","CxCR04pKQ==&amp;WINDOW=FIRST_POPUP&amp;HEIGHT=450&amp;WIDTH=450&amp;START_MAXIMIZED=FALSE&amp;VAR:CALENDAR=FIVEDAY&amp;VAR:SYMBOL=B1LDVQ&amp;VAR:INDEX=0"}</definedName>
    <definedName name="_195__FDSAUDITLINK__" localSheetId="2" hidden="1">{"fdsup://Directions/FactSet Auditing Viewer?action=AUDIT_VALUE&amp;DB=129&amp;ID1=B1LDVQ&amp;VALUEID=03426&amp;SDATE=201103&amp;PERIODTYPE=QTR_STD&amp;SCFT=3&amp;window=popup_no_bar&amp;width=385&amp;height=120&amp;START_MAXIMIZED=FALSE&amp;creator=factset&amp;display_string=Audit"}</definedName>
    <definedName name="_195__FDSAUDITLINK__" hidden="1">{"fdsup://Directions/FactSet Auditing Viewer?action=AUDIT_VALUE&amp;DB=129&amp;ID1=B1LDVQ&amp;VALUEID=03426&amp;SDATE=201103&amp;PERIODTYPE=QTR_STD&amp;SCFT=3&amp;window=popup_no_bar&amp;width=385&amp;height=120&amp;START_MAXIMIZED=FALSE&amp;creator=factset&amp;display_string=Audit"}</definedName>
    <definedName name="_196__FDSAUDITLINK__" localSheetId="2" hidden="1">{"fdsup://Directions/FactSet Auditing Viewer?action=AUDIT_VALUE&amp;DB=129&amp;ID1=B1D3ZC&amp;VALUEID=03261&amp;SDATE=2010&amp;PERIODTYPE=ANN_STD&amp;SCFT=3&amp;window=popup_no_bar&amp;width=385&amp;height=120&amp;START_MAXIMIZED=FALSE&amp;creator=factset&amp;display_string=Audit"}</definedName>
    <definedName name="_196__FDSAUDITLINK__" hidden="1">{"fdsup://Directions/FactSet Auditing Viewer?action=AUDIT_VALUE&amp;DB=129&amp;ID1=B1D3ZC&amp;VALUEID=03261&amp;SDATE=2010&amp;PERIODTYPE=ANN_STD&amp;SCFT=3&amp;window=popup_no_bar&amp;width=385&amp;height=120&amp;START_MAXIMIZED=FALSE&amp;creator=factset&amp;display_string=Audit"}</definedName>
    <definedName name="_197__FDSAUDITLINK__" localSheetId="2" hidden="1">{"fdsup://directions/FAT Viewer?action=UPDATE&amp;creator=factset&amp;DYN_ARGS=TRUE&amp;DOC_NAME=FAT:FQL_AUDITING_CLIENT_TEMPLATE.FAT&amp;display_string=Audit&amp;VAR:KEY=KDIVGXOBWH&amp;VAR:QUERY=KChGRl9ERUJUKFFUUiwwLCwsLElOUilARkZfREVCVChTRU1JLDAsLCwsSU5SKSlARkZfREVCVChBTk4sMCwsL","CxJTlIpKQ==&amp;WINDOW=FIRST_POPUP&amp;HEIGHT=450&amp;WIDTH=450&amp;START_MAXIMIZED=FALSE&amp;VAR:CALENDAR=FIVEDAY&amp;VAR:SYMBOL=B1D3ZC&amp;VAR:INDEX=0"}</definedName>
    <definedName name="_197__FDSAUDITLINK__" hidden="1">{"fdsup://directions/FAT Viewer?action=UPDATE&amp;creator=factset&amp;DYN_ARGS=TRUE&amp;DOC_NAME=FAT:FQL_AUDITING_CLIENT_TEMPLATE.FAT&amp;display_string=Audit&amp;VAR:KEY=KDIVGXOBWH&amp;VAR:QUERY=KChGRl9ERUJUKFFUUiwwLCwsLElOUilARkZfREVCVChTRU1JLDAsLCwsSU5SKSlARkZfREVCVChBTk4sMCwsL","CxJTlIpKQ==&amp;WINDOW=FIRST_POPUP&amp;HEIGHT=450&amp;WIDTH=450&amp;START_MAXIMIZED=FALSE&amp;VAR:CALENDAR=FIVEDAY&amp;VAR:SYMBOL=B1D3ZC&amp;VAR:INDEX=0"}</definedName>
    <definedName name="_198__FDSAUDITLINK__" localSheetId="2" hidden="1">{"fdsup://Directions/FactSet Auditing Viewer?action=AUDIT_VALUE&amp;DB=129&amp;ID1=20536310&amp;VALUEID=03426&amp;SDATE=201103&amp;PERIODTYPE=QTR_STD&amp;SCFT=3&amp;window=popup_no_bar&amp;width=385&amp;height=120&amp;START_MAXIMIZED=FALSE&amp;creator=factset&amp;display_string=Audit"}</definedName>
    <definedName name="_198__FDSAUDITLINK__" hidden="1">{"fdsup://Directions/FactSet Auditing Viewer?action=AUDIT_VALUE&amp;DB=129&amp;ID1=20536310&amp;VALUEID=03426&amp;SDATE=201103&amp;PERIODTYPE=QTR_STD&amp;SCFT=3&amp;window=popup_no_bar&amp;width=385&amp;height=120&amp;START_MAXIMIZED=FALSE&amp;creator=factset&amp;display_string=Audit"}</definedName>
    <definedName name="_199__FDSAUDITLINK__" localSheetId="2" hidden="1">{"fdsup://Directions/FactSet Auditing Viewer?action=AUDIT_VALUE&amp;DB=129&amp;ID1=94768410&amp;VALUEID=02256&amp;SDATE=201104&amp;PERIODTYPE=QTR_STD&amp;SCFT=3&amp;window=popup_no_bar&amp;width=385&amp;height=120&amp;START_MAXIMIZED=FALSE&amp;creator=factset&amp;display_string=Audit"}</definedName>
    <definedName name="_199__FDSAUDITLINK__" hidden="1">{"fdsup://Directions/FactSet Auditing Viewer?action=AUDIT_VALUE&amp;DB=129&amp;ID1=94768410&amp;VALUEID=02256&amp;SDATE=201104&amp;PERIODTYPE=QTR_STD&amp;SCFT=3&amp;window=popup_no_bar&amp;width=385&amp;height=120&amp;START_MAXIMIZED=FALSE&amp;creator=factset&amp;display_string=Audit"}</definedName>
    <definedName name="_2___123Graph_ACHART_2" hidden="1">#NAME?</definedName>
    <definedName name="_2__123Graph_ACHART_2" hidden="1">#NAME?</definedName>
    <definedName name="_20__123Graph_BCHART_1" hidden="1">#N/A</definedName>
    <definedName name="_20__123Graph_XCHART_2" hidden="1">#NAME?</definedName>
    <definedName name="_20__123Graph_XCHART_5" hidden="1">#NAME?</definedName>
    <definedName name="_20__FDSAUDITLINK__" localSheetId="2" hidden="1">{"fdsup://directions/FAT Viewer?action=UPDATE&amp;creator=factset&amp;DYN_ARGS=TRUE&amp;DOC_NAME=FAT:FQL_AUDITING_CLIENT_TEMPLATE.FAT&amp;display_string=Audit&amp;VAR:KEY=BOHYFWDOPE&amp;VAR:QUERY=KChGRl9ERUJUKFFUUiwwLCwsLFVTRClARkZfREVCVChTRU1JLDAsLCwsVVNEKSlARkZfREVCVChBTk4sMCwsL","CxVU0QpKQ==&amp;WINDOW=FIRST_POPUP&amp;HEIGHT=450&amp;WIDTH=450&amp;START_MAXIMIZED=FALSE&amp;VAR:CALENDAR=FIVEDAY&amp;VAR:SYMBOL=81213930&amp;VAR:INDEX=0"}</definedName>
    <definedName name="_20__FDSAUDITLINK__" hidden="1">{"fdsup://directions/FAT Viewer?action=UPDATE&amp;creator=factset&amp;DYN_ARGS=TRUE&amp;DOC_NAME=FAT:FQL_AUDITING_CLIENT_TEMPLATE.FAT&amp;display_string=Audit&amp;VAR:KEY=BOHYFWDOPE&amp;VAR:QUERY=KChGRl9ERUJUKFFUUiwwLCwsLFVTRClARkZfREVCVChTRU1JLDAsLCwsVVNEKSlARkZfREVCVChBTk4sMCwsL","CxVU0QpKQ==&amp;WINDOW=FIRST_POPUP&amp;HEIGHT=450&amp;WIDTH=450&amp;START_MAXIMIZED=FALSE&amp;VAR:CALENDAR=FIVEDAY&amp;VAR:SYMBOL=81213930&amp;VAR:INDEX=0"}</definedName>
    <definedName name="_200__FDSAUDITLINK__" localSheetId="2" hidden="1">{"fdsup://Directions/FactSet Auditing Viewer?action=AUDIT_VALUE&amp;DB=129&amp;ID1=94768410&amp;VALUEID=02001&amp;SDATE=201104&amp;PERIODTYPE=QTR_STD&amp;SCFT=3&amp;window=popup_no_bar&amp;width=385&amp;height=120&amp;START_MAXIMIZED=FALSE&amp;creator=factset&amp;display_string=Audit"}</definedName>
    <definedName name="_200__FDSAUDITLINK__" hidden="1">{"fdsup://Directions/FactSet Auditing Viewer?action=AUDIT_VALUE&amp;DB=129&amp;ID1=94768410&amp;VALUEID=02001&amp;SDATE=201104&amp;PERIODTYPE=QTR_STD&amp;SCFT=3&amp;window=popup_no_bar&amp;width=385&amp;height=120&amp;START_MAXIMIZED=FALSE&amp;creator=factset&amp;display_string=Audit"}</definedName>
    <definedName name="_201__FDSAUDITLINK__" localSheetId="2" hidden="1">{"fdsup://directions/FAT Viewer?action=UPDATE&amp;creator=factset&amp;DYN_ARGS=TRUE&amp;DOC_NAME=FAT:FQL_AUDITING_CLIENT_TEMPLATE.FAT&amp;display_string=Audit&amp;VAR:KEY=LQZQVSBIFS&amp;VAR:QUERY=KChGRl9ERUJUKFFUUiwwLCwsLFVTRClARkZfREVCVChTRU1JLDAsLCwsVVNEKSlARkZfREVCVChBTk4sMCwsL","CxVU0QpKQ==&amp;WINDOW=FIRST_POPUP&amp;HEIGHT=450&amp;WIDTH=450&amp;START_MAXIMIZED=FALSE&amp;VAR:CALENDAR=FIVEDAY&amp;VAR:SYMBOL=94768410&amp;VAR:INDEX=0"}</definedName>
    <definedName name="_201__FDSAUDITLINK__" hidden="1">{"fdsup://directions/FAT Viewer?action=UPDATE&amp;creator=factset&amp;DYN_ARGS=TRUE&amp;DOC_NAME=FAT:FQL_AUDITING_CLIENT_TEMPLATE.FAT&amp;display_string=Audit&amp;VAR:KEY=LQZQVSBIFS&amp;VAR:QUERY=KChGRl9ERUJUKFFUUiwwLCwsLFVTRClARkZfREVCVChTRU1JLDAsLCwsVVNEKSlARkZfREVCVChBTk4sMCwsL","CxVU0QpKQ==&amp;WINDOW=FIRST_POPUP&amp;HEIGHT=450&amp;WIDTH=450&amp;START_MAXIMIZED=FALSE&amp;VAR:CALENDAR=FIVEDAY&amp;VAR:SYMBOL=94768410&amp;VAR:INDEX=0"}</definedName>
    <definedName name="_202__FDSAUDITLINK__" localSheetId="2" hidden="1">{"fdsup://directions/FAT Viewer?action=UPDATE&amp;creator=factset&amp;DYN_ARGS=TRUE&amp;DOC_NAME=FAT:FQL_AUDITING_CLIENT_TEMPLATE.FAT&amp;display_string=Audit&amp;VAR:KEY=IBQFADIPIV&amp;VAR:QUERY=KChGRl9ERUJUKFFUUiwwLCwsUlMsRVVSKUBGRl9ERUJUKFNFTUksMCwsLFJTLEVVUikpQEZGX0RFQlQoQU5OL","DAsLCxSUyxFVVIpKQ==&amp;WINDOW=FIRST_POPUP&amp;HEIGHT=450&amp;WIDTH=450&amp;START_MAXIMIZED=FALSE&amp;VAR:CALENDAR=FIVEDAY&amp;VAR:SYMBOL=B236L7&amp;VAR:INDEX=0"}</definedName>
    <definedName name="_202__FDSAUDITLINK__" hidden="1">{"fdsup://directions/FAT Viewer?action=UPDATE&amp;creator=factset&amp;DYN_ARGS=TRUE&amp;DOC_NAME=FAT:FQL_AUDITING_CLIENT_TEMPLATE.FAT&amp;display_string=Audit&amp;VAR:KEY=IBQFADIPIV&amp;VAR:QUERY=KChGRl9ERUJUKFFUUiwwLCwsUlMsRVVSKUBGRl9ERUJUKFNFTUksMCwsLFJTLEVVUikpQEZGX0RFQlQoQU5OL","DAsLCxSUyxFVVIpKQ==&amp;WINDOW=FIRST_POPUP&amp;HEIGHT=450&amp;WIDTH=450&amp;START_MAXIMIZED=FALSE&amp;VAR:CALENDAR=FIVEDAY&amp;VAR:SYMBOL=B236L7&amp;VAR:INDEX=0"}</definedName>
    <definedName name="_203__FDSAUDITLINK__" localSheetId="2" hidden="1">{"fdsup://Directions/FactSet Auditing Viewer?action=AUDIT_VALUE&amp;DB=129&amp;ID1=B236L7&amp;VALUEID=02001&amp;SDATE=201101&amp;PERIODTYPE=SEMI_STD&amp;SCFT=3&amp;window=popup_no_bar&amp;width=385&amp;height=120&amp;START_MAXIMIZED=FALSE&amp;creator=factset&amp;display_string=Audit"}</definedName>
    <definedName name="_203__FDSAUDITLINK__" hidden="1">{"fdsup://Directions/FactSet Auditing Viewer?action=AUDIT_VALUE&amp;DB=129&amp;ID1=B236L7&amp;VALUEID=02001&amp;SDATE=201101&amp;PERIODTYPE=SEMI_STD&amp;SCFT=3&amp;window=popup_no_bar&amp;width=385&amp;height=120&amp;START_MAXIMIZED=FALSE&amp;creator=factset&amp;display_string=Audit"}</definedName>
    <definedName name="_21__123Graph_BCHART_3" hidden="1">#N/A</definedName>
    <definedName name="_21__123Graph_XCHART_5" hidden="1">#NAME?</definedName>
    <definedName name="_21__123Graph_XCHART_6" hidden="1">#NAME?</definedName>
    <definedName name="_21__FDSAUDITLINK__" localSheetId="2" hidden="1">{"fdsup://directions/FAT Viewer?action=UPDATE&amp;creator=factset&amp;DYN_ARGS=TRUE&amp;DOC_NAME=FAT:FQL_AUDITING_CLIENT_TEMPLATE.FAT&amp;display_string=Audit&amp;VAR:KEY=DYDKDGHODG&amp;VAR:QUERY=KChGRl9ERUJUKFFUUiwwLCwsLEVVUilARkZfREVCVChTRU1JLDAsLCwsRVVSKSlARkZfREVCVChBTk4sMCwsL","CxFVVIpKQ==&amp;WINDOW=FIRST_POPUP&amp;HEIGHT=450&amp;WIDTH=450&amp;START_MAXIMIZED=FALSE&amp;VAR:CALENDAR=FIVEDAY&amp;VAR:SYMBOL=436349&amp;VAR:INDEX=0"}</definedName>
    <definedName name="_21__FDSAUDITLINK__" hidden="1">{"fdsup://directions/FAT Viewer?action=UPDATE&amp;creator=factset&amp;DYN_ARGS=TRUE&amp;DOC_NAME=FAT:FQL_AUDITING_CLIENT_TEMPLATE.FAT&amp;display_string=Audit&amp;VAR:KEY=DYDKDGHODG&amp;VAR:QUERY=KChGRl9ERUJUKFFUUiwwLCwsLEVVUilARkZfREVCVChTRU1JLDAsLCwsRVVSKSlARkZfREVCVChBTk4sMCwsL","CxFVVIpKQ==&amp;WINDOW=FIRST_POPUP&amp;HEIGHT=450&amp;WIDTH=450&amp;START_MAXIMIZED=FALSE&amp;VAR:CALENDAR=FIVEDAY&amp;VAR:SYMBOL=436349&amp;VAR:INDEX=0"}</definedName>
    <definedName name="_213__FDSAUDITLINK__" localSheetId="2" hidden="1">{"fdsup://Directions/FactSet Auditing Viewer?action=AUDIT_VALUE&amp;DB=129&amp;ID1=M2246510&amp;VALUEID=03261&amp;SDATE=201104&amp;PERIODTYPE=QTR_STD&amp;SCFT=3&amp;window=popup_no_bar&amp;width=385&amp;height=120&amp;START_MAXIMIZED=FALSE&amp;creator=factset&amp;display_string=Audit"}</definedName>
    <definedName name="_213__FDSAUDITLINK__" hidden="1">{"fdsup://Directions/FactSet Auditing Viewer?action=AUDIT_VALUE&amp;DB=129&amp;ID1=M2246510&amp;VALUEID=03261&amp;SDATE=201104&amp;PERIODTYPE=QTR_STD&amp;SCFT=3&amp;window=popup_no_bar&amp;width=385&amp;height=120&amp;START_MAXIMIZED=FALSE&amp;creator=factset&amp;display_string=Audit"}</definedName>
    <definedName name="_214__FDSAUDITLINK__" localSheetId="2" hidden="1">{"fdsup://directions/FAT Viewer?action=UPDATE&amp;creator=factset&amp;DYN_ARGS=TRUE&amp;DOC_NAME=FAT:FQL_AUDITING_CLIENT_TEMPLATE.FAT&amp;display_string=Audit&amp;VAR:KEY=RGNMPMLMRQ&amp;VAR:QUERY=KChGRl9ERUJUKFFUUiwwLCwsLFVTRClARkZfREVCVChTRU1JLDAsLCwsVVNEKSlARkZfREVCVChBTk4sMCwsL","CxVU0QpKQ==&amp;WINDOW=FIRST_POPUP&amp;HEIGHT=450&amp;WIDTH=450&amp;START_MAXIMIZED=FALSE&amp;VAR:CALENDAR=FIVEDAY&amp;VAR:SYMBOL=17275R10&amp;VAR:INDEX=0"}</definedName>
    <definedName name="_214__FDSAUDITLINK__" hidden="1">{"fdsup://directions/FAT Viewer?action=UPDATE&amp;creator=factset&amp;DYN_ARGS=TRUE&amp;DOC_NAME=FAT:FQL_AUDITING_CLIENT_TEMPLATE.FAT&amp;display_string=Audit&amp;VAR:KEY=RGNMPMLMRQ&amp;VAR:QUERY=KChGRl9ERUJUKFFUUiwwLCwsLFVTRClARkZfREVCVChTRU1JLDAsLCwsVVNEKSlARkZfREVCVChBTk4sMCwsL","CxVU0QpKQ==&amp;WINDOW=FIRST_POPUP&amp;HEIGHT=450&amp;WIDTH=450&amp;START_MAXIMIZED=FALSE&amp;VAR:CALENDAR=FIVEDAY&amp;VAR:SYMBOL=17275R10&amp;VAR:INDEX=0"}</definedName>
    <definedName name="_217__FDSAUDITLINK__" localSheetId="2" hidden="1">{"fdsup://Directions/FactSet Auditing Viewer?action=AUDIT_VALUE&amp;DB=129&amp;ID1=17275R10&amp;VALUEID=03426&amp;SDATE=201202&amp;PERIODTYPE=QTR_STD&amp;SCFT=3&amp;window=popup_no_bar&amp;width=385&amp;height=120&amp;START_MAXIMIZED=FALSE&amp;creator=factset&amp;display_string=Audit"}</definedName>
    <definedName name="_217__FDSAUDITLINK__" hidden="1">{"fdsup://Directions/FactSet Auditing Viewer?action=AUDIT_VALUE&amp;DB=129&amp;ID1=17275R10&amp;VALUEID=03426&amp;SDATE=201202&amp;PERIODTYPE=QTR_STD&amp;SCFT=3&amp;window=popup_no_bar&amp;width=385&amp;height=120&amp;START_MAXIMIZED=FALSE&amp;creator=factset&amp;display_string=Audit"}</definedName>
    <definedName name="_218__FDSAUDITLINK__" localSheetId="2" hidden="1">{"fdsup://Directions/FactSet Auditing Viewer?action=AUDIT_VALUE&amp;DB=129&amp;ID1=20536310&amp;VALUEID=02001&amp;SDATE=201103&amp;PERIODTYPE=QTR_STD&amp;SCFT=3&amp;window=popup_no_bar&amp;width=385&amp;height=120&amp;START_MAXIMIZED=FALSE&amp;creator=factset&amp;display_string=Audit"}</definedName>
    <definedName name="_218__FDSAUDITLINK__" hidden="1">{"fdsup://Directions/FactSet Auditing Viewer?action=AUDIT_VALUE&amp;DB=129&amp;ID1=20536310&amp;VALUEID=02001&amp;SDATE=201103&amp;PERIODTYPE=QTR_STD&amp;SCFT=3&amp;window=popup_no_bar&amp;width=385&amp;height=120&amp;START_MAXIMIZED=FALSE&amp;creator=factset&amp;display_string=Audit"}</definedName>
    <definedName name="_219__FDSAUDITLINK__" localSheetId="2" hidden="1">{"fdsup://Directions/FactSet Auditing Viewer?action=AUDIT_VALUE&amp;DB=129&amp;ID1=12618T10&amp;VALUEID=02001&amp;SDATE=201104&amp;PERIODTYPE=QTR_STD&amp;SCFT=3&amp;window=popup_no_bar&amp;width=385&amp;height=120&amp;START_MAXIMIZED=FALSE&amp;creator=factset&amp;display_string=Audit"}</definedName>
    <definedName name="_219__FDSAUDITLINK__" hidden="1">{"fdsup://Directions/FactSet Auditing Viewer?action=AUDIT_VALUE&amp;DB=129&amp;ID1=12618T10&amp;VALUEID=02001&amp;SDATE=201104&amp;PERIODTYPE=QTR_STD&amp;SCFT=3&amp;window=popup_no_bar&amp;width=385&amp;height=120&amp;START_MAXIMIZED=FALSE&amp;creator=factset&amp;display_string=Audit"}</definedName>
    <definedName name="_22__123Graph_BCHART_5" hidden="1">#N/A</definedName>
    <definedName name="_22__123Graph_XCHART_6" hidden="1">#NAME?</definedName>
    <definedName name="_22__FDSAUDITLINK__" localSheetId="2" hidden="1">{"fdsup://directions/FAT Viewer?action=UPDATE&amp;creator=factset&amp;DYN_ARGS=TRUE&amp;DOC_NAME=FAT:FQL_AUDITING_CLIENT_TEMPLATE.FAT&amp;display_string=Audit&amp;VAR:KEY=RCFATCXMVA&amp;VAR:QUERY=KChGRl9ERUJUKFFUUiwwLCwsLFVTRClARkZfREVCVChTRU1JLDAsLCwsVVNEKSlARkZfREVCVChBTk4sMCwsL","CxVU0QpKQ==&amp;WINDOW=FIRST_POPUP&amp;HEIGHT=450&amp;WIDTH=450&amp;START_MAXIMIZED=FALSE&amp;VAR:CALENDAR=FIVEDAY&amp;VAR:SYMBOL=52466010&amp;VAR:INDEX=0"}</definedName>
    <definedName name="_22__FDSAUDITLINK__" hidden="1">{"fdsup://directions/FAT Viewer?action=UPDATE&amp;creator=factset&amp;DYN_ARGS=TRUE&amp;DOC_NAME=FAT:FQL_AUDITING_CLIENT_TEMPLATE.FAT&amp;display_string=Audit&amp;VAR:KEY=RCFATCXMVA&amp;VAR:QUERY=KChGRl9ERUJUKFFUUiwwLCwsLFVTRClARkZfREVCVChTRU1JLDAsLCwsVVNEKSlARkZfREVCVChBTk4sMCwsL","CxVU0QpKQ==&amp;WINDOW=FIRST_POPUP&amp;HEIGHT=450&amp;WIDTH=450&amp;START_MAXIMIZED=FALSE&amp;VAR:CALENDAR=FIVEDAY&amp;VAR:SYMBOL=52466010&amp;VAR:INDEX=0"}</definedName>
    <definedName name="_220__FDSAUDITLINK__" localSheetId="2" hidden="1">{"fdsup://Directions/FactSet Auditing Viewer?action=AUDIT_VALUE&amp;DB=129&amp;ID1=63935N10&amp;VALUEID=02001&amp;SDATE=201104&amp;PERIODTYPE=QTR_STD&amp;SCFT=3&amp;window=popup_no_bar&amp;width=385&amp;height=120&amp;START_MAXIMIZED=FALSE&amp;creator=factset&amp;display_string=Audit"}</definedName>
    <definedName name="_220__FDSAUDITLINK__" hidden="1">{"fdsup://Directions/FactSet Auditing Viewer?action=AUDIT_VALUE&amp;DB=129&amp;ID1=63935N10&amp;VALUEID=02001&amp;SDATE=201104&amp;PERIODTYPE=QTR_STD&amp;SCFT=3&amp;window=popup_no_bar&amp;width=385&amp;height=120&amp;START_MAXIMIZED=FALSE&amp;creator=factset&amp;display_string=Audit"}</definedName>
    <definedName name="_221__FDSAUDITLINK__" localSheetId="2" hidden="1">{"fdsup://directions/FAT Viewer?action=UPDATE&amp;creator=factset&amp;DYN_ARGS=TRUE&amp;DOC_NAME=FAT:FQL_AUDITING_CLIENT_TEMPLATE.FAT&amp;display_string=Audit&amp;VAR:KEY=BWZABWBOHQ&amp;VAR:QUERY=KChGRl9ERUJUKFFUUiwwLCwsLFVTRClARkZfREVCVChTRU1JLDAsLCwsVVNEKSlARkZfREVCVChBTk4sMCwsL","CxVU0QpKQ==&amp;WINDOW=FIRST_POPUP&amp;HEIGHT=450&amp;WIDTH=450&amp;START_MAXIMIZED=FALSE&amp;VAR:CALENDAR=FIVEDAY&amp;VAR:SYMBOL=63935N10&amp;VAR:INDEX=0"}</definedName>
    <definedName name="_221__FDSAUDITLINK__" hidden="1">{"fdsup://directions/FAT Viewer?action=UPDATE&amp;creator=factset&amp;DYN_ARGS=TRUE&amp;DOC_NAME=FAT:FQL_AUDITING_CLIENT_TEMPLATE.FAT&amp;display_string=Audit&amp;VAR:KEY=BWZABWBOHQ&amp;VAR:QUERY=KChGRl9ERUJUKFFUUiwwLCwsLFVTRClARkZfREVCVChTRU1JLDAsLCwsVVNEKSlARkZfREVCVChBTk4sMCwsL","CxVU0QpKQ==&amp;WINDOW=FIRST_POPUP&amp;HEIGHT=450&amp;WIDTH=450&amp;START_MAXIMIZED=FALSE&amp;VAR:CALENDAR=FIVEDAY&amp;VAR:SYMBOL=63935N10&amp;VAR:INDEX=0"}</definedName>
    <definedName name="_222__FDSAUDITLINK__" localSheetId="2" hidden="1">{"fdsup://directions/FAT Viewer?action=UPDATE&amp;creator=factset&amp;DYN_ARGS=TRUE&amp;DOC_NAME=FAT:FQL_AUDITING_CLIENT_TEMPLATE.FAT&amp;display_string=Audit&amp;VAR:KEY=VAREVEVUPS&amp;VAR:QUERY=KChGRl9ERUJUKFFUUiwwLCwsLEdCUClARkZfREVCVChTRU1JLDAsLCwsR0JQKSlARkZfREVCVChBTk4sMCwsL","CxHQlApKQ==&amp;WINDOW=FIRST_POPUP&amp;HEIGHT=450&amp;WIDTH=450&amp;START_MAXIMIZED=FALSE&amp;VAR:CALENDAR=FIVEDAY&amp;VAR:SYMBOL=019790&amp;VAR:INDEX=0"}</definedName>
    <definedName name="_222__FDSAUDITLINK__" hidden="1">{"fdsup://directions/FAT Viewer?action=UPDATE&amp;creator=factset&amp;DYN_ARGS=TRUE&amp;DOC_NAME=FAT:FQL_AUDITING_CLIENT_TEMPLATE.FAT&amp;display_string=Audit&amp;VAR:KEY=VAREVEVUPS&amp;VAR:QUERY=KChGRl9ERUJUKFFUUiwwLCwsLEdCUClARkZfREVCVChTRU1JLDAsLCwsR0JQKSlARkZfREVCVChBTk4sMCwsL","CxHQlApKQ==&amp;WINDOW=FIRST_POPUP&amp;HEIGHT=450&amp;WIDTH=450&amp;START_MAXIMIZED=FALSE&amp;VAR:CALENDAR=FIVEDAY&amp;VAR:SYMBOL=019790&amp;VAR:INDEX=0"}</definedName>
    <definedName name="_223__FDSAUDITLINK__" localSheetId="2" hidden="1">{"fdsup://Directions/FactSet Auditing Viewer?action=AUDIT_VALUE&amp;DB=129&amp;ID1=20536310&amp;VALUEID=03261&amp;SDATE=2010&amp;PERIODTYPE=ANN_STD&amp;SCFT=3&amp;window=popup_no_bar&amp;width=385&amp;height=120&amp;START_MAXIMIZED=FALSE&amp;creator=factset&amp;display_string=Audit"}</definedName>
    <definedName name="_223__FDSAUDITLINK__" hidden="1">{"fdsup://Directions/FactSet Auditing Viewer?action=AUDIT_VALUE&amp;DB=129&amp;ID1=20536310&amp;VALUEID=03261&amp;SDATE=2010&amp;PERIODTYPE=ANN_STD&amp;SCFT=3&amp;window=popup_no_bar&amp;width=385&amp;height=120&amp;START_MAXIMIZED=FALSE&amp;creator=factset&amp;display_string=Audit"}</definedName>
    <definedName name="_224__FDSAUDITLINK__" localSheetId="2" hidden="1">{"fdsup://directions/FAT Viewer?action=UPDATE&amp;creator=factset&amp;DYN_ARGS=TRUE&amp;DOC_NAME=FAT:FQL_AUDITING_CLIENT_TEMPLATE.FAT&amp;display_string=Audit&amp;VAR:KEY=XWJWZYVETU&amp;VAR:QUERY=KChGRl9ERUJUKFFUUiwwLCwsLEtSVylARkZfREVCVChTRU1JLDAsLCwsS1JXKSlARkZfREVCVChBTk4sMCwsL","CxLUlcpKQ==&amp;WINDOW=FIRST_POPUP&amp;HEIGHT=450&amp;WIDTH=450&amp;START_MAXIMIZED=FALSE&amp;VAR:CALENDAR=FIVEDAY&amp;VAR:SYMBOL=640627&amp;VAR:INDEX=0"}</definedName>
    <definedName name="_224__FDSAUDITLINK__" hidden="1">{"fdsup://directions/FAT Viewer?action=UPDATE&amp;creator=factset&amp;DYN_ARGS=TRUE&amp;DOC_NAME=FAT:FQL_AUDITING_CLIENT_TEMPLATE.FAT&amp;display_string=Audit&amp;VAR:KEY=XWJWZYVETU&amp;VAR:QUERY=KChGRl9ERUJUKFFUUiwwLCwsLEtSVylARkZfREVCVChTRU1JLDAsLCwsS1JXKSlARkZfREVCVChBTk4sMCwsL","CxLUlcpKQ==&amp;WINDOW=FIRST_POPUP&amp;HEIGHT=450&amp;WIDTH=450&amp;START_MAXIMIZED=FALSE&amp;VAR:CALENDAR=FIVEDAY&amp;VAR:SYMBOL=640627&amp;VAR:INDEX=0"}</definedName>
    <definedName name="_225__FDSAUDITLINK__" localSheetId="2" hidden="1">{"fdsup://directions/FAT Viewer?action=UPDATE&amp;creator=factset&amp;DYN_ARGS=TRUE&amp;DOC_NAME=FAT:FQL_AUDITING_CLIENT_TEMPLATE.FAT&amp;display_string=Audit&amp;VAR:KEY=DODQBKRYBW&amp;VAR:QUERY=KChGRl9ERUJUKFFUUiwwLCwsLEdCUClARkZfREVCVChTRU1JLDAsLCwsR0JQKSlARkZfREVCVChBTk4sMCwsL","CxHQlApKQ==&amp;WINDOW=FIRST_POPUP&amp;HEIGHT=450&amp;WIDTH=450&amp;START_MAXIMIZED=FALSE&amp;VAR:CALENDAR=FIVEDAY&amp;VAR:SYMBOL=B23K0M&amp;VAR:INDEX=0"}</definedName>
    <definedName name="_225__FDSAUDITLINK__" hidden="1">{"fdsup://directions/FAT Viewer?action=UPDATE&amp;creator=factset&amp;DYN_ARGS=TRUE&amp;DOC_NAME=FAT:FQL_AUDITING_CLIENT_TEMPLATE.FAT&amp;display_string=Audit&amp;VAR:KEY=DODQBKRYBW&amp;VAR:QUERY=KChGRl9ERUJUKFFUUiwwLCwsLEdCUClARkZfREVCVChTRU1JLDAsLCwsR0JQKSlARkZfREVCVChBTk4sMCwsL","CxHQlApKQ==&amp;WINDOW=FIRST_POPUP&amp;HEIGHT=450&amp;WIDTH=450&amp;START_MAXIMIZED=FALSE&amp;VAR:CALENDAR=FIVEDAY&amp;VAR:SYMBOL=B23K0M&amp;VAR:INDEX=0"}</definedName>
    <definedName name="_226__FDSAUDITLINK__" localSheetId="2" hidden="1">{"fdsup://directions/FAT Viewer?action=UPDATE&amp;creator=factset&amp;DYN_ARGS=TRUE&amp;DOC_NAME=FAT:FQL_AUDITING_CLIENT_TEMPLATE.FAT&amp;display_string=Audit&amp;VAR:KEY=NGPEHETOJI&amp;VAR:QUERY=KChGRl9ERUJUKFFUUiwwLCwsLFVTRClARkZfREVCVChTRU1JLDAsLCwsVVNEKSlARkZfREVCVChBTk4sMCwsL","CxVU0QpKQ==&amp;WINDOW=FIRST_POPUP&amp;HEIGHT=450&amp;WIDTH=450&amp;START_MAXIMIZED=FALSE&amp;VAR:CALENDAR=FIVEDAY&amp;VAR:SYMBOL=12618T10&amp;VAR:INDEX=0"}</definedName>
    <definedName name="_226__FDSAUDITLINK__" hidden="1">{"fdsup://directions/FAT Viewer?action=UPDATE&amp;creator=factset&amp;DYN_ARGS=TRUE&amp;DOC_NAME=FAT:FQL_AUDITING_CLIENT_TEMPLATE.FAT&amp;display_string=Audit&amp;VAR:KEY=NGPEHETOJI&amp;VAR:QUERY=KChGRl9ERUJUKFFUUiwwLCwsLFVTRClARkZfREVCVChTRU1JLDAsLCwsVVNEKSlARkZfREVCVChBTk4sMCwsL","CxVU0QpKQ==&amp;WINDOW=FIRST_POPUP&amp;HEIGHT=450&amp;WIDTH=450&amp;START_MAXIMIZED=FALSE&amp;VAR:CALENDAR=FIVEDAY&amp;VAR:SYMBOL=12618T10&amp;VAR:INDEX=0"}</definedName>
    <definedName name="_227__FDSAUDITLINK__" localSheetId="2" hidden="1">{"fdsup://Directions/FactSet Auditing Viewer?action=AUDIT_VALUE&amp;DB=129&amp;ID1=019790&amp;VALUEID=03261&amp;SDATE=2010&amp;PERIODTYPE=ANN_STD&amp;SCFT=3&amp;window=popup_no_bar&amp;width=385&amp;height=120&amp;START_MAXIMIZED=FALSE&amp;creator=factset&amp;display_string=Audit"}</definedName>
    <definedName name="_227__FDSAUDITLINK__" hidden="1">{"fdsup://Directions/FactSet Auditing Viewer?action=AUDIT_VALUE&amp;DB=129&amp;ID1=019790&amp;VALUEID=03261&amp;SDATE=2010&amp;PERIODTYPE=ANN_STD&amp;SCFT=3&amp;window=popup_no_bar&amp;width=385&amp;height=120&amp;START_MAXIMIZED=FALSE&amp;creator=factset&amp;display_string=Audit"}</definedName>
    <definedName name="_228__FDSAUDITLINK__" localSheetId="2" hidden="1">{"fdsup://Directions/FactSet Auditing Viewer?action=AUDIT_VALUE&amp;DB=129&amp;ID1=B0B8Z1&amp;VALUEID=03426&amp;SDATE=201102&amp;PERIODTYPE=SEMI_STD&amp;SCFT=3&amp;window=popup_no_bar&amp;width=385&amp;height=120&amp;START_MAXIMIZED=FALSE&amp;creator=factset&amp;display_string=Audit"}</definedName>
    <definedName name="_228__FDSAUDITLINK__" hidden="1">{"fdsup://Directions/FactSet Auditing Viewer?action=AUDIT_VALUE&amp;DB=129&amp;ID1=B0B8Z1&amp;VALUEID=03426&amp;SDATE=201102&amp;PERIODTYPE=SEMI_STD&amp;SCFT=3&amp;window=popup_no_bar&amp;width=385&amp;height=120&amp;START_MAXIMIZED=FALSE&amp;creator=factset&amp;display_string=Audit"}</definedName>
    <definedName name="_229__FDSAUDITLINK__" localSheetId="2" hidden="1">{"fdsup://directions/FAT Viewer?action=UPDATE&amp;creator=factset&amp;DYN_ARGS=TRUE&amp;DOC_NAME=FAT:FQL_AUDITING_CLIENT_TEMPLATE.FAT&amp;display_string=Audit&amp;VAR:KEY=OVCNOLMTWJ&amp;VAR:QUERY=KChGRl9ERUJUKFFUUiwwLCwsLFVTRClARkZfREVCVChTRU1JLDAsLCwsVVNEKSlARkZfREVCVChBTk4sMCwsL","CxVU0QpKQ==&amp;WINDOW=FIRST_POPUP&amp;HEIGHT=450&amp;WIDTH=450&amp;START_MAXIMIZED=FALSE&amp;VAR:CALENDAR=FIVEDAY&amp;VAR:SYMBOL=20536310&amp;VAR:INDEX=0"}</definedName>
    <definedName name="_229__FDSAUDITLINK__" hidden="1">{"fdsup://directions/FAT Viewer?action=UPDATE&amp;creator=factset&amp;DYN_ARGS=TRUE&amp;DOC_NAME=FAT:FQL_AUDITING_CLIENT_TEMPLATE.FAT&amp;display_string=Audit&amp;VAR:KEY=OVCNOLMTWJ&amp;VAR:QUERY=KChGRl9ERUJUKFFUUiwwLCwsLFVTRClARkZfREVCVChTRU1JLDAsLCwsVVNEKSlARkZfREVCVChBTk4sMCwsL","CxVU0QpKQ==&amp;WINDOW=FIRST_POPUP&amp;HEIGHT=450&amp;WIDTH=450&amp;START_MAXIMIZED=FALSE&amp;VAR:CALENDAR=FIVEDAY&amp;VAR:SYMBOL=20536310&amp;VAR:INDEX=0"}</definedName>
    <definedName name="_23__FDSAUDITLINK__" localSheetId="2" hidden="1">{"fdsup://Directions/FactSet Auditing Viewer?action=AUDIT_VALUE&amp;DB=129&amp;ID1=436349&amp;VALUEID=02256&amp;SDATE=201101&amp;PERIODTYPE=SEMI_STD&amp;SCFT=3&amp;window=popup_no_bar&amp;width=385&amp;height=120&amp;START_MAXIMIZED=FALSE&amp;creator=factset&amp;display_string=Audit"}</definedName>
    <definedName name="_23__FDSAUDITLINK__" hidden="1">{"fdsup://Directions/FactSet Auditing Viewer?action=AUDIT_VALUE&amp;DB=129&amp;ID1=436349&amp;VALUEID=02256&amp;SDATE=201101&amp;PERIODTYPE=SEMI_STD&amp;SCFT=3&amp;window=popup_no_bar&amp;width=385&amp;height=120&amp;START_MAXIMIZED=FALSE&amp;creator=factset&amp;display_string=Audit"}</definedName>
    <definedName name="_230__FDSAUDITLINK__" localSheetId="2" hidden="1">{"fdsup://directions/FAT Viewer?action=UPDATE&amp;creator=factset&amp;DYN_ARGS=TRUE&amp;DOC_NAME=FAT:FQL_AUDITING_CLIENT_TEMPLATE.FAT&amp;display_string=Audit&amp;VAR:KEY=HGDKRYZOFG&amp;VAR:QUERY=KChGRl9ERUJUKFFUUiwwLCwsLEVVUilARkZfREVCVChTRU1JLDAsLCwsRVVSKSlARkZfREVCVChBTk4sMCwsL","CxFVVIpKQ==&amp;WINDOW=FIRST_POPUP&amp;HEIGHT=450&amp;WIDTH=450&amp;START_MAXIMIZED=FALSE&amp;VAR:CALENDAR=FIVEDAY&amp;VAR:SYMBOL=B236L7&amp;VAR:INDEX=0"}</definedName>
    <definedName name="_230__FDSAUDITLINK__" hidden="1">{"fdsup://directions/FAT Viewer?action=UPDATE&amp;creator=factset&amp;DYN_ARGS=TRUE&amp;DOC_NAME=FAT:FQL_AUDITING_CLIENT_TEMPLATE.FAT&amp;display_string=Audit&amp;VAR:KEY=HGDKRYZOFG&amp;VAR:QUERY=KChGRl9ERUJUKFFUUiwwLCwsLEVVUilARkZfREVCVChTRU1JLDAsLCwsRVVSKSlARkZfREVCVChBTk4sMCwsL","CxFVVIpKQ==&amp;WINDOW=FIRST_POPUP&amp;HEIGHT=450&amp;WIDTH=450&amp;START_MAXIMIZED=FALSE&amp;VAR:CALENDAR=FIVEDAY&amp;VAR:SYMBOL=B236L7&amp;VAR:INDEX=0"}</definedName>
    <definedName name="_231__FDSAUDITLINK__" localSheetId="2" hidden="1">{"fdsup://directions/FAT Viewer?action=UPDATE&amp;creator=factset&amp;DYN_ARGS=TRUE&amp;DOC_NAME=FAT:FQL_AUDITING_CLIENT_TEMPLATE.FAT&amp;display_string=Audit&amp;VAR:KEY=SRSHSBCDCD&amp;VAR:QUERY=RkZfRUJJVERBX09QRVIoQU5OLDEyLzIwMDksLCxSUywp&amp;WINDOW=FIRST_POPUP&amp;HEIGHT=450&amp;WIDTH=450&amp;","START_MAXIMIZED=FALSE&amp;VAR:CALENDAR=FIVEDAY&amp;VAR:SYMBOL=491231&amp;VAR:INDEX=0"}</definedName>
    <definedName name="_231__FDSAUDITLINK__" hidden="1">{"fdsup://directions/FAT Viewer?action=UPDATE&amp;creator=factset&amp;DYN_ARGS=TRUE&amp;DOC_NAME=FAT:FQL_AUDITING_CLIENT_TEMPLATE.FAT&amp;display_string=Audit&amp;VAR:KEY=SRSHSBCDCD&amp;VAR:QUERY=RkZfRUJJVERBX09QRVIoQU5OLDEyLzIwMDksLCxSUywp&amp;WINDOW=FIRST_POPUP&amp;HEIGHT=450&amp;WIDTH=450&amp;","START_MAXIMIZED=FALSE&amp;VAR:CALENDAR=FIVEDAY&amp;VAR:SYMBOL=491231&amp;VAR:INDEX=0"}</definedName>
    <definedName name="_232__FDSAUDITLINK__" localSheetId="2" hidden="1">{"fdsup://directions/FAT Viewer?action=UPDATE&amp;creator=factset&amp;DYN_ARGS=TRUE&amp;DOC_NAME=FAT:FQL_AUDITING_CLIENT_TEMPLATE.FAT&amp;display_string=Audit&amp;VAR:KEY=TSLIVQNWXM&amp;VAR:QUERY=KChGRl9ERUJUKFFUUiwwLCwsLEVVUilARkZfREVCVChTRU1JLDAsLCwsRVVSKSlARkZfREVCVChBTk4sMCwsL","CxFVVIpKQ==&amp;WINDOW=FIRST_POPUP&amp;HEIGHT=450&amp;WIDTH=450&amp;START_MAXIMIZED=FALSE&amp;VAR:CALENDAR=FIVEDAY&amp;VAR:SYMBOL=566716&amp;VAR:INDEX=0"}</definedName>
    <definedName name="_232__FDSAUDITLINK__" hidden="1">{"fdsup://directions/FAT Viewer?action=UPDATE&amp;creator=factset&amp;DYN_ARGS=TRUE&amp;DOC_NAME=FAT:FQL_AUDITING_CLIENT_TEMPLATE.FAT&amp;display_string=Audit&amp;VAR:KEY=TSLIVQNWXM&amp;VAR:QUERY=KChGRl9ERUJUKFFUUiwwLCwsLEVVUilARkZfREVCVChTRU1JLDAsLCwsRVVSKSlARkZfREVCVChBTk4sMCwsL","CxFVVIpKQ==&amp;WINDOW=FIRST_POPUP&amp;HEIGHT=450&amp;WIDTH=450&amp;START_MAXIMIZED=FALSE&amp;VAR:CALENDAR=FIVEDAY&amp;VAR:SYMBOL=566716&amp;VAR:INDEX=0"}</definedName>
    <definedName name="_233__FDSAUDITLINK__" localSheetId="2" hidden="1">{"fdsup://directions/FAT Viewer?action=UPDATE&amp;creator=factset&amp;DYN_ARGS=TRUE&amp;DOC_NAME=FAT:FQL_AUDITING_CLIENT_TEMPLATE.FAT&amp;display_string=Audit&amp;VAR:KEY=VIHSLYLGVC&amp;VAR:QUERY=RkZfRUJJVERBX09QRVIoQU5OLDAsNDEwNzkp&amp;WINDOW=FIRST_POPUP&amp;HEIGHT=450&amp;WIDTH=450&amp;START_MA","XIMIZED=FALSE&amp;VAR:CALENDAR=FIVEDAY&amp;VAR:SYMBOL=564156&amp;VAR:INDEX=0"}</definedName>
    <definedName name="_233__FDSAUDITLINK__" hidden="1">{"fdsup://directions/FAT Viewer?action=UPDATE&amp;creator=factset&amp;DYN_ARGS=TRUE&amp;DOC_NAME=FAT:FQL_AUDITING_CLIENT_TEMPLATE.FAT&amp;display_string=Audit&amp;VAR:KEY=VIHSLYLGVC&amp;VAR:QUERY=RkZfRUJJVERBX09QRVIoQU5OLDAsNDEwNzkp&amp;WINDOW=FIRST_POPUP&amp;HEIGHT=450&amp;WIDTH=450&amp;START_MA","XIMIZED=FALSE&amp;VAR:CALENDAR=FIVEDAY&amp;VAR:SYMBOL=564156&amp;VAR:INDEX=0"}</definedName>
    <definedName name="_235__FDSAUDITLINK__" localSheetId="2" hidden="1">{"fdsup://Directions/FactSet Auditing Viewer?action=AUDIT_VALUE&amp;DB=129&amp;ID1=566716&amp;VALUEID=02001&amp;SDATE=201104&amp;PERIODTYPE=QTR_STD&amp;SCFT=3&amp;window=popup_no_bar&amp;width=385&amp;height=120&amp;START_MAXIMIZED=FALSE&amp;creator=factset&amp;display_string=Audit"}</definedName>
    <definedName name="_235__FDSAUDITLINK__" hidden="1">{"fdsup://Directions/FactSet Auditing Viewer?action=AUDIT_VALUE&amp;DB=129&amp;ID1=566716&amp;VALUEID=02001&amp;SDATE=201104&amp;PERIODTYPE=QTR_STD&amp;SCFT=3&amp;window=popup_no_bar&amp;width=385&amp;height=120&amp;START_MAXIMIZED=FALSE&amp;creator=factset&amp;display_string=Audit"}</definedName>
    <definedName name="_236__FDSAUDITLINK__" localSheetId="2" hidden="1">{"fdsup://directions/FAT Viewer?action=UPDATE&amp;creator=factset&amp;DYN_ARGS=TRUE&amp;DOC_NAME=FAT:FQL_AUDITING_CLIENT_TEMPLATE.FAT&amp;display_string=Audit&amp;VAR:KEY=XYVQJYJOPK&amp;VAR:QUERY=RkZfRUJJVERBX09QRVIoQU5OLDEyLzIwMDksLCxSRixFVVIp&amp;WINDOW=FIRST_POPUP&amp;HEIGHT=450&amp;WIDTH=","450&amp;START_MAXIMIZED=FALSE&amp;VAR:CALENDAR=FIVEDAY&amp;VAR:SYMBOL=566716&amp;VAR:INDEX=0"}</definedName>
    <definedName name="_236__FDSAUDITLINK__" hidden="1">{"fdsup://directions/FAT Viewer?action=UPDATE&amp;creator=factset&amp;DYN_ARGS=TRUE&amp;DOC_NAME=FAT:FQL_AUDITING_CLIENT_TEMPLATE.FAT&amp;display_string=Audit&amp;VAR:KEY=XYVQJYJOPK&amp;VAR:QUERY=RkZfRUJJVERBX09QRVIoQU5OLDEyLzIwMDksLCxSRixFVVIp&amp;WINDOW=FIRST_POPUP&amp;HEIGHT=450&amp;WIDTH=","450&amp;START_MAXIMIZED=FALSE&amp;VAR:CALENDAR=FIVEDAY&amp;VAR:SYMBOL=566716&amp;VAR:INDEX=0"}</definedName>
    <definedName name="_237__FDSAUDITLINK__" localSheetId="2" hidden="1">{"fdsup://Directions/FactSet Auditing Viewer?action=AUDIT_VALUE&amp;DB=129&amp;ID1=12618T10&amp;VALUEID=02256&amp;SDATE=201104&amp;PERIODTYPE=QTR_STD&amp;SCFT=3&amp;window=popup_no_bar&amp;width=385&amp;height=120&amp;START_MAXIMIZED=FALSE&amp;creator=factset&amp;display_string=Audit"}</definedName>
    <definedName name="_237__FDSAUDITLINK__" hidden="1">{"fdsup://Directions/FactSet Auditing Viewer?action=AUDIT_VALUE&amp;DB=129&amp;ID1=12618T10&amp;VALUEID=02256&amp;SDATE=201104&amp;PERIODTYPE=QTR_STD&amp;SCFT=3&amp;window=popup_no_bar&amp;width=385&amp;height=120&amp;START_MAXIMIZED=FALSE&amp;creator=factset&amp;display_string=Audit"}</definedName>
    <definedName name="_238__FDSAUDITLINK__" localSheetId="2" hidden="1">{"fdsup://Directions/FactSet Auditing Viewer?action=AUDIT_VALUE&amp;DB=129&amp;ID1=G1151C10&amp;VALUEID=03426&amp;SDATE=201201&amp;PERIODTYPE=QTR_STD&amp;SCFT=3&amp;window=popup_no_bar&amp;width=385&amp;height=120&amp;START_MAXIMIZED=FALSE&amp;creator=factset&amp;display_string=Audit"}</definedName>
    <definedName name="_238__FDSAUDITLINK__" hidden="1">{"fdsup://Directions/FactSet Auditing Viewer?action=AUDIT_VALUE&amp;DB=129&amp;ID1=G1151C10&amp;VALUEID=03426&amp;SDATE=201201&amp;PERIODTYPE=QTR_STD&amp;SCFT=3&amp;window=popup_no_bar&amp;width=385&amp;height=120&amp;START_MAXIMIZED=FALSE&amp;creator=factset&amp;display_string=Audit"}</definedName>
    <definedName name="_239__FDSAUDITLINK__" localSheetId="2" hidden="1">{"fdsup://Directions/FactSet Auditing Viewer?action=AUDIT_VALUE&amp;DB=129&amp;ID1=G1151C10&amp;VALUEID=03261&amp;SDATE=201201&amp;PERIODTYPE=QTR_STD&amp;SCFT=3&amp;window=popup_no_bar&amp;width=385&amp;height=120&amp;START_MAXIMIZED=FALSE&amp;creator=factset&amp;display_string=Audit"}</definedName>
    <definedName name="_239__FDSAUDITLINK__" hidden="1">{"fdsup://Directions/FactSet Auditing Viewer?action=AUDIT_VALUE&amp;DB=129&amp;ID1=G1151C10&amp;VALUEID=03261&amp;SDATE=201201&amp;PERIODTYPE=QTR_STD&amp;SCFT=3&amp;window=popup_no_bar&amp;width=385&amp;height=120&amp;START_MAXIMIZED=FALSE&amp;creator=factset&amp;display_string=Audit"}</definedName>
    <definedName name="_24__123Graph_DCHART_1" hidden="1">#N/A</definedName>
    <definedName name="_24__FDSAUDITLINK__" localSheetId="2" hidden="1">{"fdsup://Directions/FactSet Auditing Viewer?action=AUDIT_VALUE&amp;DB=129&amp;ID1=52466010&amp;VALUEID=03426&amp;SDATE=201103&amp;PERIODTYPE=QTR_STD&amp;SCFT=3&amp;window=popup_no_bar&amp;width=385&amp;height=120&amp;START_MAXIMIZED=FALSE&amp;creator=factset&amp;display_string=Audit"}</definedName>
    <definedName name="_24__FDSAUDITLINK__" hidden="1">{"fdsup://Directions/FactSet Auditing Viewer?action=AUDIT_VALUE&amp;DB=129&amp;ID1=52466010&amp;VALUEID=03426&amp;SDATE=201103&amp;PERIODTYPE=QTR_STD&amp;SCFT=3&amp;window=popup_no_bar&amp;width=385&amp;height=120&amp;START_MAXIMIZED=FALSE&amp;creator=factset&amp;display_string=Audit"}</definedName>
    <definedName name="_24_0_0Cwvu.GREY_A" hidden="1">#NAME?</definedName>
    <definedName name="_240__FDSAUDITLINK__" localSheetId="2" hidden="1">{"fdsup://directions/FAT Viewer?action=UPDATE&amp;creator=factset&amp;DYN_ARGS=TRUE&amp;DOC_NAME=FAT:FQL_AUDITING_CLIENT_TEMPLATE.FAT&amp;display_string=Audit&amp;VAR:KEY=BWPCVCVOXC&amp;VAR:QUERY=KChGRl9ERUJUKFFUUiwwLCwsLEVVUilARkZfREVCVChTRU1JLDAsLCwsRVVSKSlARkZfREVCVChBTk4sMCwsL","CxFVVIpKQ==&amp;WINDOW=FIRST_POPUP&amp;HEIGHT=450&amp;WIDTH=450&amp;START_MAXIMIZED=FALSE&amp;VAR:CALENDAR=FIVEDAY&amp;VAR:SYMBOL=416343&amp;VAR:INDEX=0"}</definedName>
    <definedName name="_240__FDSAUDITLINK__" hidden="1">{"fdsup://directions/FAT Viewer?action=UPDATE&amp;creator=factset&amp;DYN_ARGS=TRUE&amp;DOC_NAME=FAT:FQL_AUDITING_CLIENT_TEMPLATE.FAT&amp;display_string=Audit&amp;VAR:KEY=BWPCVCVOXC&amp;VAR:QUERY=KChGRl9ERUJUKFFUUiwwLCwsLEVVUilARkZfREVCVChTRU1JLDAsLCwsRVVSKSlARkZfREVCVChBTk4sMCwsL","CxFVVIpKQ==&amp;WINDOW=FIRST_POPUP&amp;HEIGHT=450&amp;WIDTH=450&amp;START_MAXIMIZED=FALSE&amp;VAR:CALENDAR=FIVEDAY&amp;VAR:SYMBOL=416343&amp;VAR:INDEX=0"}</definedName>
    <definedName name="_241__FDSAUDITLINK__" localSheetId="2" hidden="1">{"fdsup://Directions/FactSet Auditing Viewer?action=AUDIT_VALUE&amp;DB=129&amp;ID1=17275R10&amp;VALUEID=02256&amp;SDATE=201202&amp;PERIODTYPE=QTR_STD&amp;SCFT=3&amp;window=popup_no_bar&amp;width=385&amp;height=120&amp;START_MAXIMIZED=FALSE&amp;creator=factset&amp;display_string=Audit"}</definedName>
    <definedName name="_241__FDSAUDITLINK__" hidden="1">{"fdsup://Directions/FactSet Auditing Viewer?action=AUDIT_VALUE&amp;DB=129&amp;ID1=17275R10&amp;VALUEID=02256&amp;SDATE=201202&amp;PERIODTYPE=QTR_STD&amp;SCFT=3&amp;window=popup_no_bar&amp;width=385&amp;height=120&amp;START_MAXIMIZED=FALSE&amp;creator=factset&amp;display_string=Audit"}</definedName>
    <definedName name="_242__FDSAUDITLINK__" localSheetId="2" hidden="1">{"fdsup://Directions/FactSet Auditing Viewer?action=AUDIT_VALUE&amp;DB=129&amp;ID1=17275R10&amp;VALUEID=03261&amp;SDATE=2008&amp;PERIODTYPE=ANN_STD&amp;SCFT=3&amp;window=popup_no_bar&amp;width=385&amp;height=120&amp;START_MAXIMIZED=FALSE&amp;creator=factset&amp;display_string=Audit"}</definedName>
    <definedName name="_242__FDSAUDITLINK__" hidden="1">{"fdsup://Directions/FactSet Auditing Viewer?action=AUDIT_VALUE&amp;DB=129&amp;ID1=17275R10&amp;VALUEID=03261&amp;SDATE=2008&amp;PERIODTYPE=ANN_STD&amp;SCFT=3&amp;window=popup_no_bar&amp;width=385&amp;height=120&amp;START_MAXIMIZED=FALSE&amp;creator=factset&amp;display_string=Audit"}</definedName>
    <definedName name="_243__FDSAUDITLINK__" localSheetId="2" hidden="1">{"fdsup://Directions/FactSet Auditing Viewer?action=AUDIT_VALUE&amp;DB=129&amp;ID1=B0B8Z1&amp;VALUEID=03261&amp;SDATE=201101&amp;PERIODTYPE=SEMI_STD&amp;SCFT=3&amp;window=popup_no_bar&amp;width=385&amp;height=120&amp;START_MAXIMIZED=FALSE&amp;creator=factset&amp;display_string=Audit"}</definedName>
    <definedName name="_243__FDSAUDITLINK__" hidden="1">{"fdsup://Directions/FactSet Auditing Viewer?action=AUDIT_VALUE&amp;DB=129&amp;ID1=B0B8Z1&amp;VALUEID=03261&amp;SDATE=201101&amp;PERIODTYPE=SEMI_STD&amp;SCFT=3&amp;window=popup_no_bar&amp;width=385&amp;height=120&amp;START_MAXIMIZED=FALSE&amp;creator=factset&amp;display_string=Audit"}</definedName>
    <definedName name="_244__FDSAUDITLINK__" localSheetId="2" hidden="1">{"fdsup://directions/FAT Viewer?action=UPDATE&amp;creator=factset&amp;DYN_ARGS=TRUE&amp;DOC_NAME=FAT:FQL_AUDITING_CLIENT_TEMPLATE.FAT&amp;display_string=Audit&amp;VAR:KEY=SNUZURQTSZ&amp;VAR:QUERY=KChGRl9ERUJUKFFUUiwwLCwsUlMsVVNEKUBGRl9ERUJUKFNFTUksMCwsLFJTLFVTRCkpQEZGX0RFQlQoQU5OL","DAsLCxSUyxVU0QpKQ==&amp;WINDOW=FIRST_POPUP&amp;HEIGHT=450&amp;WIDTH=450&amp;START_MAXIMIZED=FALSE&amp;VAR:CALENDAR=FIVEDAY&amp;VAR:SYMBOL=83616T10&amp;VAR:INDEX=0"}</definedName>
    <definedName name="_244__FDSAUDITLINK__" hidden="1">{"fdsup://directions/FAT Viewer?action=UPDATE&amp;creator=factset&amp;DYN_ARGS=TRUE&amp;DOC_NAME=FAT:FQL_AUDITING_CLIENT_TEMPLATE.FAT&amp;display_string=Audit&amp;VAR:KEY=SNUZURQTSZ&amp;VAR:QUERY=KChGRl9ERUJUKFFUUiwwLCwsUlMsVVNEKUBGRl9ERUJUKFNFTUksMCwsLFJTLFVTRCkpQEZGX0RFQlQoQU5OL","DAsLCxSUyxVU0QpKQ==&amp;WINDOW=FIRST_POPUP&amp;HEIGHT=450&amp;WIDTH=450&amp;START_MAXIMIZED=FALSE&amp;VAR:CALENDAR=FIVEDAY&amp;VAR:SYMBOL=83616T10&amp;VAR:INDEX=0"}</definedName>
    <definedName name="_245__FDSAUDITLINK__" localSheetId="2" hidden="1">{"fdsup://Directions/FactSet Auditing Viewer?action=AUDIT_VALUE&amp;DB=129&amp;ID1=09534T50&amp;VALUEID=02001&amp;SDATE=201102&amp;PERIODTYPE=QTR_STD&amp;SCFT=3&amp;window=popup_no_bar&amp;width=385&amp;height=120&amp;START_MAXIMIZED=FALSE&amp;creator=factset&amp;display_string=Audit"}</definedName>
    <definedName name="_245__FDSAUDITLINK__" hidden="1">{"fdsup://Directions/FactSet Auditing Viewer?action=AUDIT_VALUE&amp;DB=129&amp;ID1=09534T50&amp;VALUEID=02001&amp;SDATE=201102&amp;PERIODTYPE=QTR_STD&amp;SCFT=3&amp;window=popup_no_bar&amp;width=385&amp;height=120&amp;START_MAXIMIZED=FALSE&amp;creator=factset&amp;display_string=Audit"}</definedName>
    <definedName name="_246__FDSAUDITLINK__" localSheetId="2" hidden="1">{"fdsup://directions/FAT Viewer?action=UPDATE&amp;creator=factset&amp;DYN_ARGS=TRUE&amp;DOC_NAME=FAT:FQL_AUDITING_CLIENT_TEMPLATE.FAT&amp;display_string=Audit&amp;VAR:KEY=CVSNWBELUD&amp;VAR:QUERY=RkZfRUJJVERBX09QRVIoQU5OLC0xLDQxMDc5KQ==&amp;WINDOW=FIRST_POPUP&amp;HEIGHT=450&amp;WIDTH=450&amp;STAR","T_MAXIMIZED=FALSE&amp;VAR:CALENDAR=FIVEDAY&amp;VAR:SYMBOL=564156&amp;VAR:INDEX=0"}</definedName>
    <definedName name="_246__FDSAUDITLINK__" hidden="1">{"fdsup://directions/FAT Viewer?action=UPDATE&amp;creator=factset&amp;DYN_ARGS=TRUE&amp;DOC_NAME=FAT:FQL_AUDITING_CLIENT_TEMPLATE.FAT&amp;display_string=Audit&amp;VAR:KEY=CVSNWBELUD&amp;VAR:QUERY=RkZfRUJJVERBX09QRVIoQU5OLC0xLDQxMDc5KQ==&amp;WINDOW=FIRST_POPUP&amp;HEIGHT=450&amp;WIDTH=450&amp;STAR","T_MAXIMIZED=FALSE&amp;VAR:CALENDAR=FIVEDAY&amp;VAR:SYMBOL=564156&amp;VAR:INDEX=0"}</definedName>
    <definedName name="_247__FDSAUDITLINK__" localSheetId="2" hidden="1">{"fdsup://directions/FAT Viewer?action=UPDATE&amp;creator=factset&amp;DYN_ARGS=TRUE&amp;DOC_NAME=FAT:FQL_AUDITING_CLIENT_TEMPLATE.FAT&amp;display_string=Audit&amp;VAR:KEY=NCJEBYLWPO&amp;VAR:QUERY=KChGRl9ERUJUKFFUUiwwLCwsUlMsSEtEKUBGRl9ERUJUKFNFTUksMCwsLFJTLEhLRCkpQEZGX0RFQlQoQU5OL","DAsLCxSUyxIS0QpKQ==&amp;WINDOW=FIRST_POPUP&amp;HEIGHT=450&amp;WIDTH=450&amp;START_MAXIMIZED=FALSE&amp;VAR:CALENDAR=FIVEDAY&amp;VAR:SYMBOL=B0B8Z1&amp;VAR:INDEX=0"}</definedName>
    <definedName name="_247__FDSAUDITLINK__" hidden="1">{"fdsup://directions/FAT Viewer?action=UPDATE&amp;creator=factset&amp;DYN_ARGS=TRUE&amp;DOC_NAME=FAT:FQL_AUDITING_CLIENT_TEMPLATE.FAT&amp;display_string=Audit&amp;VAR:KEY=NCJEBYLWPO&amp;VAR:QUERY=KChGRl9ERUJUKFFUUiwwLCwsUlMsSEtEKUBGRl9ERUJUKFNFTUksMCwsLFJTLEhLRCkpQEZGX0RFQlQoQU5OL","DAsLCxSUyxIS0QpKQ==&amp;WINDOW=FIRST_POPUP&amp;HEIGHT=450&amp;WIDTH=450&amp;START_MAXIMIZED=FALSE&amp;VAR:CALENDAR=FIVEDAY&amp;VAR:SYMBOL=B0B8Z1&amp;VAR:INDEX=0"}</definedName>
    <definedName name="_248__FDSAUDITLINK__" localSheetId="2" hidden="1">{"fdsup://directions/FAT Viewer?action=UPDATE&amp;creator=factset&amp;DYN_ARGS=TRUE&amp;DOC_NAME=FAT:FQL_AUDITING_CLIENT_TEMPLATE.FAT&amp;display_string=Audit&amp;VAR:KEY=AVUNSXIFWJ&amp;VAR:QUERY=KChGRl9ERUJUKFFUUiwwLCwsUlMsVVNEKUBGRl9ERUJUKFNFTUksMCwsLFJTLFVTRCkpQEZGX0RFQlQoQU5OL","DAsLCxSUyxVU0QpKQ==&amp;WINDOW=FIRST_POPUP&amp;HEIGHT=450&amp;WIDTH=450&amp;START_MAXIMIZED=FALSE&amp;VAR:CALENDAR=FIVEDAY&amp;VAR:SYMBOL=87150310&amp;VAR:INDEX=0"}</definedName>
    <definedName name="_248__FDSAUDITLINK__" hidden="1">{"fdsup://directions/FAT Viewer?action=UPDATE&amp;creator=factset&amp;DYN_ARGS=TRUE&amp;DOC_NAME=FAT:FQL_AUDITING_CLIENT_TEMPLATE.FAT&amp;display_string=Audit&amp;VAR:KEY=AVUNSXIFWJ&amp;VAR:QUERY=KChGRl9ERUJUKFFUUiwwLCwsUlMsVVNEKUBGRl9ERUJUKFNFTUksMCwsLFJTLFVTRCkpQEZGX0RFQlQoQU5OL","DAsLCxSUyxVU0QpKQ==&amp;WINDOW=FIRST_POPUP&amp;HEIGHT=450&amp;WIDTH=450&amp;START_MAXIMIZED=FALSE&amp;VAR:CALENDAR=FIVEDAY&amp;VAR:SYMBOL=87150310&amp;VAR:INDEX=0"}</definedName>
    <definedName name="_249__FDSAUDITLINK__" localSheetId="2" hidden="1">{"fdsup://Directions/FactSet Auditing Viewer?action=AUDIT_VALUE&amp;DB=129&amp;ID1=17275R10&amp;VALUEID=03426&amp;SDATE=201202&amp;PERIODTYPE=QTR_STD&amp;SCFT=3&amp;window=popup_no_bar&amp;width=385&amp;height=120&amp;START_MAXIMIZED=FALSE&amp;creator=factset&amp;display_string=Audit"}</definedName>
    <definedName name="_249__FDSAUDITLINK__" hidden="1">{"fdsup://Directions/FactSet Auditing Viewer?action=AUDIT_VALUE&amp;DB=129&amp;ID1=17275R10&amp;VALUEID=03426&amp;SDATE=201202&amp;PERIODTYPE=QTR_STD&amp;SCFT=3&amp;window=popup_no_bar&amp;width=385&amp;height=120&amp;START_MAXIMIZED=FALSE&amp;creator=factset&amp;display_string=Audit"}</definedName>
    <definedName name="_25__FDSAUDITLINK__" localSheetId="2" hidden="1">{"fdsup://directions/FAT Viewer?action=UPDATE&amp;creator=factset&amp;DYN_ARGS=TRUE&amp;DOC_NAME=FAT:FQL_AUDITING_CLIENT_TEMPLATE.FAT&amp;display_string=Audit&amp;VAR:KEY=TGJKVMVEBI&amp;VAR:QUERY=KChGRl9ERUJUKFFUUiwwLCwsLFVTRClARkZfREVCVChTRU1JLDAsLCwsVVNEKSlARkZfREVCVChBTk4sMCwsL","CxVU0QpKQ==&amp;WINDOW=FIRST_POPUP&amp;HEIGHT=450&amp;WIDTH=450&amp;START_MAXIMIZED=FALSE&amp;VAR:CALENDAR=FIVEDAY&amp;VAR:SYMBOL=81616X10&amp;VAR:INDEX=0"}</definedName>
    <definedName name="_25__FDSAUDITLINK__" hidden="1">{"fdsup://directions/FAT Viewer?action=UPDATE&amp;creator=factset&amp;DYN_ARGS=TRUE&amp;DOC_NAME=FAT:FQL_AUDITING_CLIENT_TEMPLATE.FAT&amp;display_string=Audit&amp;VAR:KEY=TGJKVMVEBI&amp;VAR:QUERY=KChGRl9ERUJUKFFUUiwwLCwsLFVTRClARkZfREVCVChTRU1JLDAsLCwsVVNEKSlARkZfREVCVChBTk4sMCwsL","CxVU0QpKQ==&amp;WINDOW=FIRST_POPUP&amp;HEIGHT=450&amp;WIDTH=450&amp;START_MAXIMIZED=FALSE&amp;VAR:CALENDAR=FIVEDAY&amp;VAR:SYMBOL=81616X10&amp;VAR:INDEX=0"}</definedName>
    <definedName name="_25_0_0Cwvu.GREY_A" hidden="1">#NAME?</definedName>
    <definedName name="_250__FDSAUDITLINK__" localSheetId="2" hidden="1">{"fdsup://Directions/FactSet Auditing Viewer?action=AUDIT_VALUE&amp;DB=129&amp;ID1=580685&amp;VALUEID=02001&amp;SDATE=201104&amp;PERIODTYPE=QTR_STD&amp;SCFT=3&amp;window=popup_no_bar&amp;width=385&amp;height=120&amp;START_MAXIMIZED=FALSE&amp;creator=factset&amp;display_string=Audit"}</definedName>
    <definedName name="_250__FDSAUDITLINK__" hidden="1">{"fdsup://Directions/FactSet Auditing Viewer?action=AUDIT_VALUE&amp;DB=129&amp;ID1=580685&amp;VALUEID=02001&amp;SDATE=201104&amp;PERIODTYPE=QTR_STD&amp;SCFT=3&amp;window=popup_no_bar&amp;width=385&amp;height=120&amp;START_MAXIMIZED=FALSE&amp;creator=factset&amp;display_string=Audit"}</definedName>
    <definedName name="_251__FDSAUDITLINK__" localSheetId="2" hidden="1">{"fdsup://Directions/FactSet Auditing Viewer?action=AUDIT_VALUE&amp;DB=129&amp;ID1=94768410&amp;VALUEID=02001&amp;SDATE=201104&amp;PERIODTYPE=QTR_STD&amp;SCFT=3&amp;window=popup_no_bar&amp;width=385&amp;height=120&amp;START_MAXIMIZED=FALSE&amp;creator=factset&amp;display_string=Audit"}</definedName>
    <definedName name="_251__FDSAUDITLINK__" hidden="1">{"fdsup://Directions/FactSet Auditing Viewer?action=AUDIT_VALUE&amp;DB=129&amp;ID1=94768410&amp;VALUEID=02001&amp;SDATE=201104&amp;PERIODTYPE=QTR_STD&amp;SCFT=3&amp;window=popup_no_bar&amp;width=385&amp;height=120&amp;START_MAXIMIZED=FALSE&amp;creator=factset&amp;display_string=Audit"}</definedName>
    <definedName name="_252__FDSAUDITLINK__" localSheetId="2" hidden="1">{"fdsup://directions/FAT Viewer?action=UPDATE&amp;creator=factset&amp;DYN_ARGS=TRUE&amp;DOC_NAME=FAT:FQL_AUDITING_CLIENT_TEMPLATE.FAT&amp;display_string=Audit&amp;VAR:KEY=IFMHERYNUJ&amp;VAR:QUERY=KChGRl9ERUJUKFFUUiwwLCwsUlMsS1JXKUBGRl9ERUJUKFNFTUksMCwsLFJTLEtSVykpQEZGX0RFQlQoQU5OL","DAsLCxSUyxLUlcpKQ==&amp;WINDOW=FIRST_POPUP&amp;HEIGHT=450&amp;WIDTH=450&amp;START_MAXIMIZED=FALSE&amp;VAR:CALENDAR=FIVEDAY&amp;VAR:SYMBOL=640627&amp;VAR:INDEX=0"}</definedName>
    <definedName name="_252__FDSAUDITLINK__" hidden="1">{"fdsup://directions/FAT Viewer?action=UPDATE&amp;creator=factset&amp;DYN_ARGS=TRUE&amp;DOC_NAME=FAT:FQL_AUDITING_CLIENT_TEMPLATE.FAT&amp;display_string=Audit&amp;VAR:KEY=IFMHERYNUJ&amp;VAR:QUERY=KChGRl9ERUJUKFFUUiwwLCwsUlMsS1JXKUBGRl9ERUJUKFNFTUksMCwsLFJTLEtSVykpQEZGX0RFQlQoQU5OL","DAsLCxSUyxLUlcpKQ==&amp;WINDOW=FIRST_POPUP&amp;HEIGHT=450&amp;WIDTH=450&amp;START_MAXIMIZED=FALSE&amp;VAR:CALENDAR=FIVEDAY&amp;VAR:SYMBOL=640627&amp;VAR:INDEX=0"}</definedName>
    <definedName name="_253__FDSAUDITLINK__" localSheetId="2" hidden="1">{"fdsup://directions/FAT Viewer?action=UPDATE&amp;creator=factset&amp;DYN_ARGS=TRUE&amp;DOC_NAME=FAT:FQL_AUDITING_CLIENT_TEMPLATE.FAT&amp;display_string=Audit&amp;VAR:KEY=UZORCDYPKV&amp;VAR:QUERY=RkZfTkVUX0lOQyhBTk4sMDcvMjAwOSwsLFJGLFVTRCk=&amp;WINDOW=FIRST_POPUP&amp;HEIGHT=450&amp;WIDTH=450&amp;","START_MAXIMIZED=FALSE&amp;VAR:CALENDAR=FIVEDAY&amp;VAR:SYMBOL=17275R10&amp;VAR:INDEX=0"}</definedName>
    <definedName name="_253__FDSAUDITLINK__" hidden="1">{"fdsup://directions/FAT Viewer?action=UPDATE&amp;creator=factset&amp;DYN_ARGS=TRUE&amp;DOC_NAME=FAT:FQL_AUDITING_CLIENT_TEMPLATE.FAT&amp;display_string=Audit&amp;VAR:KEY=UZORCDYPKV&amp;VAR:QUERY=RkZfTkVUX0lOQyhBTk4sMDcvMjAwOSwsLFJGLFVTRCk=&amp;WINDOW=FIRST_POPUP&amp;HEIGHT=450&amp;WIDTH=450&amp;","START_MAXIMIZED=FALSE&amp;VAR:CALENDAR=FIVEDAY&amp;VAR:SYMBOL=17275R10&amp;VAR:INDEX=0"}</definedName>
    <definedName name="_254__FDSAUDITLINK__" localSheetId="2" hidden="1">{"fdsup://directions/FAT Viewer?action=UPDATE&amp;creator=factset&amp;DYN_ARGS=TRUE&amp;DOC_NAME=FAT:FQL_AUDITING_CLIENT_TEMPLATE.FAT&amp;display_string=Audit&amp;VAR:KEY=SBWLQNALOL&amp;VAR:QUERY=KChGRl9ERUJUKFFUUiwwLCwsUlMsKUBGRl9ERUJUKFNFTUksMCwsLFJTLCkpQEZGX0RFQlQoQU5OLDAsLCxSU","ywpKQ==&amp;WINDOW=FIRST_POPUP&amp;HEIGHT=450&amp;WIDTH=450&amp;START_MAXIMIZED=FALSE&amp;VAR:CALENDAR=FIVEDAY&amp;VAR:INDEX=0"}</definedName>
    <definedName name="_254__FDSAUDITLINK__" hidden="1">{"fdsup://directions/FAT Viewer?action=UPDATE&amp;creator=factset&amp;DYN_ARGS=TRUE&amp;DOC_NAME=FAT:FQL_AUDITING_CLIENT_TEMPLATE.FAT&amp;display_string=Audit&amp;VAR:KEY=SBWLQNALOL&amp;VAR:QUERY=KChGRl9ERUJUKFFUUiwwLCwsUlMsKUBGRl9ERUJUKFNFTUksMCwsLFJTLCkpQEZGX0RFQlQoQU5OLDAsLCxSU","ywpKQ==&amp;WINDOW=FIRST_POPUP&amp;HEIGHT=450&amp;WIDTH=450&amp;START_MAXIMIZED=FALSE&amp;VAR:CALENDAR=FIVEDAY&amp;VAR:INDEX=0"}</definedName>
    <definedName name="_255__FDSAUDITLINK__" localSheetId="2" hidden="1">{"fdsup://directions/FAT Viewer?action=UPDATE&amp;creator=factset&amp;DYN_ARGS=TRUE&amp;DOC_NAME=FAT:FQL_AUDITING_CLIENT_TEMPLATE.FAT&amp;display_string=Audit&amp;VAR:KEY=APQHGVSFSR&amp;VAR:QUERY=RkZfRUJJVF9PUEVSKEFOTiwxMi8yMDA5LCwsUkYsVVNEKQ==&amp;WINDOW=FIRST_POPUP&amp;HEIGHT=450&amp;WIDTH=","450&amp;START_MAXIMIZED=FALSE&amp;VAR:CALENDAR=FIVEDAY&amp;VAR:SYMBOL=491231&amp;VAR:INDEX=0"}</definedName>
    <definedName name="_255__FDSAUDITLINK__" hidden="1">{"fdsup://directions/FAT Viewer?action=UPDATE&amp;creator=factset&amp;DYN_ARGS=TRUE&amp;DOC_NAME=FAT:FQL_AUDITING_CLIENT_TEMPLATE.FAT&amp;display_string=Audit&amp;VAR:KEY=APQHGVSFSR&amp;VAR:QUERY=RkZfRUJJVF9PUEVSKEFOTiwxMi8yMDA5LCwsUkYsVVNEKQ==&amp;WINDOW=FIRST_POPUP&amp;HEIGHT=450&amp;WIDTH=","450&amp;START_MAXIMIZED=FALSE&amp;VAR:CALENDAR=FIVEDAY&amp;VAR:SYMBOL=491231&amp;VAR:INDEX=0"}</definedName>
    <definedName name="_256__FDSAUDITLINK__" localSheetId="2" hidden="1">{"fdsup://directions/FAT Viewer?action=UPDATE&amp;creator=factset&amp;DYN_ARGS=TRUE&amp;DOC_NAME=FAT:FQL_AUDITING_CLIENT_TEMPLATE.FAT&amp;display_string=Audit&amp;VAR:KEY=GVKZWDEXQV&amp;VAR:QUERY=RkZfRUJJVF9PUEVSKEFOTiwxMi8yMDA4LCwsUkYsVVNEKQ==&amp;WINDOW=FIRST_POPUP&amp;HEIGHT=450&amp;WIDTH=","450&amp;START_MAXIMIZED=FALSE&amp;VAR:CALENDAR=FIVEDAY&amp;VAR:SYMBOL=491231&amp;VAR:INDEX=0"}</definedName>
    <definedName name="_256__FDSAUDITLINK__" hidden="1">{"fdsup://directions/FAT Viewer?action=UPDATE&amp;creator=factset&amp;DYN_ARGS=TRUE&amp;DOC_NAME=FAT:FQL_AUDITING_CLIENT_TEMPLATE.FAT&amp;display_string=Audit&amp;VAR:KEY=GVKZWDEXQV&amp;VAR:QUERY=RkZfRUJJVF9PUEVSKEFOTiwxMi8yMDA4LCwsUkYsVVNEKQ==&amp;WINDOW=FIRST_POPUP&amp;HEIGHT=450&amp;WIDTH=","450&amp;START_MAXIMIZED=FALSE&amp;VAR:CALENDAR=FIVEDAY&amp;VAR:SYMBOL=491231&amp;VAR:INDEX=0"}</definedName>
    <definedName name="_257__FDSAUDITLINK__" localSheetId="2" hidden="1">{"fdsup://directions/FAT Viewer?action=UPDATE&amp;creator=factset&amp;DYN_ARGS=TRUE&amp;DOC_NAME=FAT:FQL_AUDITING_CLIENT_TEMPLATE.FAT&amp;display_string=Audit&amp;VAR:KEY=ULKDUTQBMP&amp;VAR:QUERY=RkZfRUJJVERBX09QRVIoQU5OLDEyLzIwMTAsLCxSRixVU0Qp&amp;WINDOW=FIRST_POPUP&amp;HEIGHT=450&amp;WIDTH=","450&amp;START_MAXIMIZED=FALSE&amp;VAR:CALENDAR=FIVEDAY&amp;VAR:SYMBOL=491231&amp;VAR:INDEX=0"}</definedName>
    <definedName name="_257__FDSAUDITLINK__" hidden="1">{"fdsup://directions/FAT Viewer?action=UPDATE&amp;creator=factset&amp;DYN_ARGS=TRUE&amp;DOC_NAME=FAT:FQL_AUDITING_CLIENT_TEMPLATE.FAT&amp;display_string=Audit&amp;VAR:KEY=ULKDUTQBMP&amp;VAR:QUERY=RkZfRUJJVERBX09QRVIoQU5OLDEyLzIwMTAsLCxSRixVU0Qp&amp;WINDOW=FIRST_POPUP&amp;HEIGHT=450&amp;WIDTH=","450&amp;START_MAXIMIZED=FALSE&amp;VAR:CALENDAR=FIVEDAY&amp;VAR:SYMBOL=491231&amp;VAR:INDEX=0"}</definedName>
    <definedName name="_259__FDSAUDITLINK__" localSheetId="2" hidden="1">{"fdsup://Directions/FactSet Auditing Viewer?action=AUDIT_VALUE&amp;DB=129&amp;ID1=491231&amp;VALUEID=01001&amp;SDATE=2010&amp;PERIODTYPE=ANN_STD&amp;SCFT=3&amp;window=popup_no_bar&amp;width=385&amp;height=120&amp;START_MAXIMIZED=FALSE&amp;creator=factset&amp;display_string=Audit"}</definedName>
    <definedName name="_259__FDSAUDITLINK__" hidden="1">{"fdsup://Directions/FactSet Auditing Viewer?action=AUDIT_VALUE&amp;DB=129&amp;ID1=491231&amp;VALUEID=01001&amp;SDATE=2010&amp;PERIODTYPE=ANN_STD&amp;SCFT=3&amp;window=popup_no_bar&amp;width=385&amp;height=120&amp;START_MAXIMIZED=FALSE&amp;creator=factset&amp;display_string=Audit"}</definedName>
    <definedName name="_26__123Graph_LBL_ACHART_1" hidden="1">#N/A</definedName>
    <definedName name="_26__FDSAUDITLINK__" localSheetId="2" hidden="1">{"fdsup://Directions/FactSet Auditing Viewer?action=AUDIT_VALUE&amp;DB=129&amp;ID1=81213930&amp;VALUEID=03261&amp;SDATE=2010&amp;PERIODTYPE=ANN_STD&amp;SCFT=3&amp;window=popup_no_bar&amp;width=385&amp;height=120&amp;START_MAXIMIZED=FALSE&amp;creator=factset&amp;display_string=Audit"}</definedName>
    <definedName name="_26__FDSAUDITLINK__" hidden="1">{"fdsup://Directions/FactSet Auditing Viewer?action=AUDIT_VALUE&amp;DB=129&amp;ID1=81213930&amp;VALUEID=03261&amp;SDATE=2010&amp;PERIODTYPE=ANN_STD&amp;SCFT=3&amp;window=popup_no_bar&amp;width=385&amp;height=120&amp;START_MAXIMIZED=FALSE&amp;creator=factset&amp;display_string=Audit"}</definedName>
    <definedName name="_260__FDSAUDITLINK__" localSheetId="2" hidden="1">{"fdsup://Directions/FactSet Auditing Viewer?action=AUDIT_VALUE&amp;DB=129&amp;ID1=491231&amp;VALUEID=01001&amp;SDATE=2009&amp;PERIODTYPE=ANN_STD&amp;SCFT=3&amp;window=popup_no_bar&amp;width=385&amp;height=120&amp;START_MAXIMIZED=FALSE&amp;creator=factset&amp;display_string=Audit"}</definedName>
    <definedName name="_260__FDSAUDITLINK__" hidden="1">{"fdsup://Directions/FactSet Auditing Viewer?action=AUDIT_VALUE&amp;DB=129&amp;ID1=491231&amp;VALUEID=01001&amp;SDATE=2009&amp;PERIODTYPE=ANN_STD&amp;SCFT=3&amp;window=popup_no_bar&amp;width=385&amp;height=120&amp;START_MAXIMIZED=FALSE&amp;creator=factset&amp;display_string=Audit"}</definedName>
    <definedName name="_261__FDSAUDITLINK__" localSheetId="2" hidden="1">{"fdsup://Directions/FactSet Auditing Viewer?action=AUDIT_VALUE&amp;DB=129&amp;ID1=491231&amp;VALUEID=02001&amp;SDATE=201103&amp;PERIODTYPE=QTR_STD&amp;SCFT=3&amp;window=popup_no_bar&amp;width=385&amp;height=120&amp;START_MAXIMIZED=FALSE&amp;creator=factset&amp;display_string=Audit"}</definedName>
    <definedName name="_261__FDSAUDITLINK__" hidden="1">{"fdsup://Directions/FactSet Auditing Viewer?action=AUDIT_VALUE&amp;DB=129&amp;ID1=491231&amp;VALUEID=02001&amp;SDATE=201103&amp;PERIODTYPE=QTR_STD&amp;SCFT=3&amp;window=popup_no_bar&amp;width=385&amp;height=120&amp;START_MAXIMIZED=FALSE&amp;creator=factset&amp;display_string=Audit"}</definedName>
    <definedName name="_262__FDSAUDITLINK__" localSheetId="2" hidden="1">{"fdsup://directions/FAT Viewer?action=UPDATE&amp;creator=factset&amp;DYN_ARGS=TRUE&amp;DOC_NAME=FAT:FQL_AUDITING_CLIENT_TEMPLATE.FAT&amp;display_string=Audit&amp;VAR:KEY=OTQNUVKNKX&amp;VAR:QUERY=RkZfRUJJVF9PUEVSKEFOTiwwNy8yMDExLCwsUkYsVVNEKQ==&amp;WINDOW=FIRST_POPUP&amp;HEIGHT=450&amp;WIDTH=","450&amp;START_MAXIMIZED=FALSE&amp;VAR:CALENDAR=FIVEDAY&amp;VAR:SYMBOL=17275R10&amp;VAR:INDEX=0"}</definedName>
    <definedName name="_262__FDSAUDITLINK__" hidden="1">{"fdsup://directions/FAT Viewer?action=UPDATE&amp;creator=factset&amp;DYN_ARGS=TRUE&amp;DOC_NAME=FAT:FQL_AUDITING_CLIENT_TEMPLATE.FAT&amp;display_string=Audit&amp;VAR:KEY=OTQNUVKNKX&amp;VAR:QUERY=RkZfRUJJVF9PUEVSKEFOTiwwNy8yMDExLCwsUkYsVVNEKQ==&amp;WINDOW=FIRST_POPUP&amp;HEIGHT=450&amp;WIDTH=","450&amp;START_MAXIMIZED=FALSE&amp;VAR:CALENDAR=FIVEDAY&amp;VAR:SYMBOL=17275R10&amp;VAR:INDEX=0"}</definedName>
    <definedName name="_263__FDSAUDITLINK__" localSheetId="2" hidden="1">{"fdsup://directions/FAT Viewer?action=UPDATE&amp;creator=factset&amp;DYN_ARGS=TRUE&amp;DOC_NAME=FAT:FQL_AUDITING_CLIENT_TEMPLATE.FAT&amp;display_string=Audit&amp;VAR:KEY=WJCNQHERSD&amp;VAR:QUERY=RkZfRUJJVERBX09QRVIoQU5OLDA3LzIwMTEsLCxSRixVU0Qp&amp;WINDOW=FIRST_POPUP&amp;HEIGHT=450&amp;WIDTH=","450&amp;START_MAXIMIZED=FALSE&amp;VAR:CALENDAR=FIVEDAY&amp;VAR:SYMBOL=17275R10&amp;VAR:INDEX=0"}</definedName>
    <definedName name="_263__FDSAUDITLINK__" hidden="1">{"fdsup://directions/FAT Viewer?action=UPDATE&amp;creator=factset&amp;DYN_ARGS=TRUE&amp;DOC_NAME=FAT:FQL_AUDITING_CLIENT_TEMPLATE.FAT&amp;display_string=Audit&amp;VAR:KEY=WJCNQHERSD&amp;VAR:QUERY=RkZfRUJJVERBX09QRVIoQU5OLDA3LzIwMTEsLCxSRixVU0Qp&amp;WINDOW=FIRST_POPUP&amp;HEIGHT=450&amp;WIDTH=","450&amp;START_MAXIMIZED=FALSE&amp;VAR:CALENDAR=FIVEDAY&amp;VAR:SYMBOL=17275R10&amp;VAR:INDEX=0"}</definedName>
    <definedName name="_264__FDSAUDITLINK__" localSheetId="2" hidden="1">{"fdsup://directions/FAT Viewer?action=UPDATE&amp;creator=factset&amp;DYN_ARGS=TRUE&amp;DOC_NAME=FAT:FQL_AUDITING_CLIENT_TEMPLATE.FAT&amp;display_string=Audit&amp;VAR:KEY=GJKFGFSRIZ&amp;VAR:QUERY=RkZfRUJJVERBX09QRVIoQU5OLDA3LzIwMDksLCxSRixVU0Qp&amp;WINDOW=FIRST_POPUP&amp;HEIGHT=450&amp;WIDTH=","450&amp;START_MAXIMIZED=FALSE&amp;VAR:CALENDAR=FIVEDAY&amp;VAR:SYMBOL=17275R10&amp;VAR:INDEX=0"}</definedName>
    <definedName name="_264__FDSAUDITLINK__" hidden="1">{"fdsup://directions/FAT Viewer?action=UPDATE&amp;creator=factset&amp;DYN_ARGS=TRUE&amp;DOC_NAME=FAT:FQL_AUDITING_CLIENT_TEMPLATE.FAT&amp;display_string=Audit&amp;VAR:KEY=GJKFGFSRIZ&amp;VAR:QUERY=RkZfRUJJVERBX09QRVIoQU5OLDA3LzIwMDksLCxSRixVU0Qp&amp;WINDOW=FIRST_POPUP&amp;HEIGHT=450&amp;WIDTH=","450&amp;START_MAXIMIZED=FALSE&amp;VAR:CALENDAR=FIVEDAY&amp;VAR:SYMBOL=17275R10&amp;VAR:INDEX=0"}</definedName>
    <definedName name="_266__FDSAUDITLINK__" localSheetId="2" hidden="1">{"fdsup://Directions/FactSet Auditing Viewer?action=AUDIT_VALUE&amp;DB=129&amp;ID1=17275R10&amp;VALUEID=01001&amp;SDATE=2010&amp;PERIODTYPE=ANN_STD&amp;SCFT=3&amp;window=popup_no_bar&amp;width=385&amp;height=120&amp;START_MAXIMIZED=FALSE&amp;creator=factset&amp;display_string=Audit"}</definedName>
    <definedName name="_266__FDSAUDITLINK__" hidden="1">{"fdsup://Directions/FactSet Auditing Viewer?action=AUDIT_VALUE&amp;DB=129&amp;ID1=17275R10&amp;VALUEID=01001&amp;SDATE=2010&amp;PERIODTYPE=ANN_STD&amp;SCFT=3&amp;window=popup_no_bar&amp;width=385&amp;height=120&amp;START_MAXIMIZED=FALSE&amp;creator=factset&amp;display_string=Audit"}</definedName>
    <definedName name="_267__FDSAUDITLINK__" localSheetId="2" hidden="1">{"fdsup://directions/FAT Viewer?action=UPDATE&amp;creator=factset&amp;DYN_ARGS=TRUE&amp;DOC_NAME=FAT:FQL_AUDITING_CLIENT_TEMPLATE.FAT&amp;display_string=Audit&amp;VAR:KEY=CLSBOPIDWT&amp;VAR:QUERY=RkZfTkVUX0lOQyhBTk4sMTIvMjAxMSwsLFJGLFVTRCk=&amp;WINDOW=FIRST_POPUP&amp;HEIGHT=450&amp;WIDTH=450&amp;","START_MAXIMIZED=FALSE&amp;VAR:CALENDAR=FIVEDAY&amp;VAR:SYMBOL=640627&amp;VAR:INDEX=0"}</definedName>
    <definedName name="_267__FDSAUDITLINK__" hidden="1">{"fdsup://directions/FAT Viewer?action=UPDATE&amp;creator=factset&amp;DYN_ARGS=TRUE&amp;DOC_NAME=FAT:FQL_AUDITING_CLIENT_TEMPLATE.FAT&amp;display_string=Audit&amp;VAR:KEY=CLSBOPIDWT&amp;VAR:QUERY=RkZfTkVUX0lOQyhBTk4sMTIvMjAxMSwsLFJGLFVTRCk=&amp;WINDOW=FIRST_POPUP&amp;HEIGHT=450&amp;WIDTH=450&amp;","START_MAXIMIZED=FALSE&amp;VAR:CALENDAR=FIVEDAY&amp;VAR:SYMBOL=640627&amp;VAR:INDEX=0"}</definedName>
    <definedName name="_268__FDSAUDITLINK__" localSheetId="2" hidden="1">{"fdsup://directions/FAT Viewer?action=UPDATE&amp;creator=factset&amp;DYN_ARGS=TRUE&amp;DOC_NAME=FAT:FQL_AUDITING_CLIENT_TEMPLATE.FAT&amp;display_string=Audit&amp;VAR:KEY=IFCVULODQB&amp;VAR:QUERY=RkZfRUJJVERBX09QRVIoQU5OLDEyLzIwMTEsLCxSRixVU0Qp&amp;WINDOW=FIRST_POPUP&amp;HEIGHT=450&amp;WIDTH=","450&amp;START_MAXIMIZED=FALSE&amp;VAR:CALENDAR=FIVEDAY&amp;VAR:SYMBOL=640627&amp;VAR:INDEX=0"}</definedName>
    <definedName name="_268__FDSAUDITLINK__" hidden="1">{"fdsup://directions/FAT Viewer?action=UPDATE&amp;creator=factset&amp;DYN_ARGS=TRUE&amp;DOC_NAME=FAT:FQL_AUDITING_CLIENT_TEMPLATE.FAT&amp;display_string=Audit&amp;VAR:KEY=IFCVULODQB&amp;VAR:QUERY=RkZfRUJJVERBX09QRVIoQU5OLDEyLzIwMTEsLCxSRixVU0Qp&amp;WINDOW=FIRST_POPUP&amp;HEIGHT=450&amp;WIDTH=","450&amp;START_MAXIMIZED=FALSE&amp;VAR:CALENDAR=FIVEDAY&amp;VAR:SYMBOL=640627&amp;VAR:INDEX=0"}</definedName>
    <definedName name="_269__FDSAUDITLINK__" localSheetId="2" hidden="1">{"fdsup://Directions/FactSet Auditing Viewer?action=AUDIT_VALUE&amp;DB=129&amp;ID1=640627&amp;VALUEID=01001&amp;SDATE=2010&amp;PERIODTYPE=ANN_STD&amp;SCFT=3&amp;window=popup_no_bar&amp;width=385&amp;height=120&amp;START_MAXIMIZED=FALSE&amp;creator=factset&amp;display_string=Audit"}</definedName>
    <definedName name="_269__FDSAUDITLINK__" hidden="1">{"fdsup://Directions/FactSet Auditing Viewer?action=AUDIT_VALUE&amp;DB=129&amp;ID1=640627&amp;VALUEID=01001&amp;SDATE=2010&amp;PERIODTYPE=ANN_STD&amp;SCFT=3&amp;window=popup_no_bar&amp;width=385&amp;height=120&amp;START_MAXIMIZED=FALSE&amp;creator=factset&amp;display_string=Audit"}</definedName>
    <definedName name="_27__123Graph_LBL_ACHART_3" hidden="1">#N/A</definedName>
    <definedName name="_27__FDSAUDITLINK__" localSheetId="2" hidden="1">{"fdsup://Directions/FactSet Auditing Viewer?action=AUDIT_VALUE&amp;DB=129&amp;ID1=52466010&amp;VALUEID=02001&amp;SDATE=201103&amp;PERIODTYPE=QTR_STD&amp;SCFT=3&amp;window=popup_no_bar&amp;width=385&amp;height=120&amp;START_MAXIMIZED=FALSE&amp;creator=factset&amp;display_string=Audit"}</definedName>
    <definedName name="_27__FDSAUDITLINK__" hidden="1">{"fdsup://Directions/FactSet Auditing Viewer?action=AUDIT_VALUE&amp;DB=129&amp;ID1=52466010&amp;VALUEID=02001&amp;SDATE=201103&amp;PERIODTYPE=QTR_STD&amp;SCFT=3&amp;window=popup_no_bar&amp;width=385&amp;height=120&amp;START_MAXIMIZED=FALSE&amp;creator=factset&amp;display_string=Audit"}</definedName>
    <definedName name="_270__FDSAUDITLINK__" localSheetId="2" hidden="1">{"fdsup://directions/FAT Viewer?action=UPDATE&amp;creator=factset&amp;DYN_ARGS=TRUE&amp;DOC_NAME=FAT:FQL_AUDITING_CLIENT_TEMPLATE.FAT&amp;display_string=Audit&amp;VAR:KEY=GVEBQZKVOD&amp;VAR:QUERY=RkZfTkVUX0lOQyhBTk4sMTIvMjAxMSwsLFJGLFVTRCk=&amp;WINDOW=FIRST_POPUP&amp;HEIGHT=450&amp;WIDTH=450&amp;","START_MAXIMIZED=FALSE&amp;VAR:CALENDAR=FIVEDAY&amp;VAR:SYMBOL=94768410&amp;VAR:INDEX=0"}</definedName>
    <definedName name="_270__FDSAUDITLINK__" hidden="1">{"fdsup://directions/FAT Viewer?action=UPDATE&amp;creator=factset&amp;DYN_ARGS=TRUE&amp;DOC_NAME=FAT:FQL_AUDITING_CLIENT_TEMPLATE.FAT&amp;display_string=Audit&amp;VAR:KEY=GVEBQZKVOD&amp;VAR:QUERY=RkZfTkVUX0lOQyhBTk4sMTIvMjAxMSwsLFJGLFVTRCk=&amp;WINDOW=FIRST_POPUP&amp;HEIGHT=450&amp;WIDTH=450&amp;","START_MAXIMIZED=FALSE&amp;VAR:CALENDAR=FIVEDAY&amp;VAR:SYMBOL=94768410&amp;VAR:INDEX=0"}</definedName>
    <definedName name="_271__FDSAUDITLINK__" localSheetId="2" hidden="1">{"fdsup://directions/FAT Viewer?action=UPDATE&amp;creator=factset&amp;DYN_ARGS=TRUE&amp;DOC_NAME=FAT:FQL_AUDITING_CLIENT_TEMPLATE.FAT&amp;display_string=Audit&amp;VAR:KEY=APWPELSPUF&amp;VAR:QUERY=RkZfRUJJVF9PUEVSKEFOTiwxMi8yMDExLCwsUkYsVVNEKQ==&amp;WINDOW=FIRST_POPUP&amp;HEIGHT=450&amp;WIDTH=","450&amp;START_MAXIMIZED=FALSE&amp;VAR:CALENDAR=FIVEDAY&amp;VAR:SYMBOL=94768410&amp;VAR:INDEX=0"}</definedName>
    <definedName name="_271__FDSAUDITLINK__" hidden="1">{"fdsup://directions/FAT Viewer?action=UPDATE&amp;creator=factset&amp;DYN_ARGS=TRUE&amp;DOC_NAME=FAT:FQL_AUDITING_CLIENT_TEMPLATE.FAT&amp;display_string=Audit&amp;VAR:KEY=APWPELSPUF&amp;VAR:QUERY=RkZfRUJJVF9PUEVSKEFOTiwxMi8yMDExLCwsUkYsVVNEKQ==&amp;WINDOW=FIRST_POPUP&amp;HEIGHT=450&amp;WIDTH=","450&amp;START_MAXIMIZED=FALSE&amp;VAR:CALENDAR=FIVEDAY&amp;VAR:SYMBOL=94768410&amp;VAR:INDEX=0"}</definedName>
    <definedName name="_272__FDSAUDITLINK__" localSheetId="2" hidden="1">{"fdsup://directions/FAT Viewer?action=UPDATE&amp;creator=factset&amp;DYN_ARGS=TRUE&amp;DOC_NAME=FAT:FQL_AUDITING_CLIENT_TEMPLATE.FAT&amp;display_string=Audit&amp;VAR:KEY=EBQHOJCJQL&amp;VAR:QUERY=RkZfRUJJVERBX09QRVIoQU5OLDEyLzIwMTEsLCxSRixVU0Qp&amp;WINDOW=FIRST_POPUP&amp;HEIGHT=450&amp;WIDTH=","450&amp;START_MAXIMIZED=FALSE&amp;VAR:CALENDAR=FIVEDAY&amp;VAR:SYMBOL=94768410&amp;VAR:INDEX=0"}</definedName>
    <definedName name="_272__FDSAUDITLINK__" hidden="1">{"fdsup://directions/FAT Viewer?action=UPDATE&amp;creator=factset&amp;DYN_ARGS=TRUE&amp;DOC_NAME=FAT:FQL_AUDITING_CLIENT_TEMPLATE.FAT&amp;display_string=Audit&amp;VAR:KEY=EBQHOJCJQL&amp;VAR:QUERY=RkZfRUJJVERBX09QRVIoQU5OLDEyLzIwMTEsLCxSRixVU0Qp&amp;WINDOW=FIRST_POPUP&amp;HEIGHT=450&amp;WIDTH=","450&amp;START_MAXIMIZED=FALSE&amp;VAR:CALENDAR=FIVEDAY&amp;VAR:SYMBOL=94768410&amp;VAR:INDEX=0"}</definedName>
    <definedName name="_273__FDSAUDITLINK__" localSheetId="2" hidden="1">{"fdsup://Directions/FactSet Auditing Viewer?action=AUDIT_VALUE&amp;DB=129&amp;ID1=94768410&amp;VALUEID=01001&amp;SDATE=2011&amp;PERIODTYPE=ANN_STD&amp;SCFT=3&amp;window=popup_no_bar&amp;width=385&amp;height=120&amp;START_MAXIMIZED=FALSE&amp;creator=factset&amp;display_string=Audit"}</definedName>
    <definedName name="_273__FDSAUDITLINK__" hidden="1">{"fdsup://Directions/FactSet Auditing Viewer?action=AUDIT_VALUE&amp;DB=129&amp;ID1=94768410&amp;VALUEID=01001&amp;SDATE=2011&amp;PERIODTYPE=ANN_STD&amp;SCFT=3&amp;window=popup_no_bar&amp;width=385&amp;height=120&amp;START_MAXIMIZED=FALSE&amp;creator=factset&amp;display_string=Audit"}</definedName>
    <definedName name="_274__FDSAUDITLINK__" localSheetId="2" hidden="1">{"fdsup://Directions/FactSet Auditing Viewer?action=AUDIT_VALUE&amp;DB=129&amp;ID1=94768410&amp;VALUEID=01001&amp;SDATE=2010&amp;PERIODTYPE=ANN_STD&amp;SCFT=3&amp;window=popup_no_bar&amp;width=385&amp;height=120&amp;START_MAXIMIZED=FALSE&amp;creator=factset&amp;display_string=Audit"}</definedName>
    <definedName name="_274__FDSAUDITLINK__" hidden="1">{"fdsup://Directions/FactSet Auditing Viewer?action=AUDIT_VALUE&amp;DB=129&amp;ID1=94768410&amp;VALUEID=01001&amp;SDATE=2010&amp;PERIODTYPE=ANN_STD&amp;SCFT=3&amp;window=popup_no_bar&amp;width=385&amp;height=120&amp;START_MAXIMIZED=FALSE&amp;creator=factset&amp;display_string=Audit"}</definedName>
    <definedName name="_275__FDSAUDITLINK__" localSheetId="2" hidden="1">{"fdsup://directions/FAT Viewer?action=UPDATE&amp;creator=factset&amp;DYN_ARGS=TRUE&amp;DOC_NAME=FAT:FQL_AUDITING_CLIENT_TEMPLATE.FAT&amp;display_string=Audit&amp;VAR:KEY=OBINGJSLIL&amp;VAR:QUERY=RkZfTkVUX0lOQyhBTk4sMTIvMjAxMSwsLFJGLFVTRCk=&amp;WINDOW=FIRST_POPUP&amp;HEIGHT=450&amp;WIDTH=450&amp;","START_MAXIMIZED=FALSE&amp;VAR:CALENDAR=FIVEDAY&amp;VAR:SYMBOL=580685&amp;VAR:INDEX=0"}</definedName>
    <definedName name="_275__FDSAUDITLINK__" hidden="1">{"fdsup://directions/FAT Viewer?action=UPDATE&amp;creator=factset&amp;DYN_ARGS=TRUE&amp;DOC_NAME=FAT:FQL_AUDITING_CLIENT_TEMPLATE.FAT&amp;display_string=Audit&amp;VAR:KEY=OBINGJSLIL&amp;VAR:QUERY=RkZfTkVUX0lOQyhBTk4sMTIvMjAxMSwsLFJGLFVTRCk=&amp;WINDOW=FIRST_POPUP&amp;HEIGHT=450&amp;WIDTH=450&amp;","START_MAXIMIZED=FALSE&amp;VAR:CALENDAR=FIVEDAY&amp;VAR:SYMBOL=580685&amp;VAR:INDEX=0"}</definedName>
    <definedName name="_276__FDSAUDITLINK__" localSheetId="2" hidden="1">{"fdsup://Directions/FactSet Auditing Viewer?action=AUDIT_VALUE&amp;DB=129&amp;ID1=580685&amp;VALUEID=01250&amp;SDATE=2011&amp;PERIODTYPE=ANN_STD&amp;SCFT=3&amp;window=popup_no_bar&amp;width=385&amp;height=120&amp;START_MAXIMIZED=FALSE&amp;creator=factset&amp;display_string=Audit"}</definedName>
    <definedName name="_276__FDSAUDITLINK__" hidden="1">{"fdsup://Directions/FactSet Auditing Viewer?action=AUDIT_VALUE&amp;DB=129&amp;ID1=580685&amp;VALUEID=01250&amp;SDATE=2011&amp;PERIODTYPE=ANN_STD&amp;SCFT=3&amp;window=popup_no_bar&amp;width=385&amp;height=120&amp;START_MAXIMIZED=FALSE&amp;creator=factset&amp;display_string=Audit"}</definedName>
    <definedName name="_277__FDSAUDITLINK__" localSheetId="2" hidden="1">{"fdsup://directions/FAT Viewer?action=UPDATE&amp;creator=factset&amp;DYN_ARGS=TRUE&amp;DOC_NAME=FAT:FQL_AUDITING_CLIENT_TEMPLATE.FAT&amp;display_string=Audit&amp;VAR:KEY=WNUTMRSTEV&amp;VAR:QUERY=RkZfRUJJVERBX09QRVIoQU5OLDEyLzIwMTEsLCxSRixVU0Qp&amp;WINDOW=FIRST_POPUP&amp;HEIGHT=450&amp;WIDTH=","450&amp;START_MAXIMIZED=FALSE&amp;VAR:CALENDAR=FIVEDAY&amp;VAR:SYMBOL=580685&amp;VAR:INDEX=0"}</definedName>
    <definedName name="_277__FDSAUDITLINK__" hidden="1">{"fdsup://directions/FAT Viewer?action=UPDATE&amp;creator=factset&amp;DYN_ARGS=TRUE&amp;DOC_NAME=FAT:FQL_AUDITING_CLIENT_TEMPLATE.FAT&amp;display_string=Audit&amp;VAR:KEY=WNUTMRSTEV&amp;VAR:QUERY=RkZfRUJJVERBX09QRVIoQU5OLDEyLzIwMTEsLCxSRixVU0Qp&amp;WINDOW=FIRST_POPUP&amp;HEIGHT=450&amp;WIDTH=","450&amp;START_MAXIMIZED=FALSE&amp;VAR:CALENDAR=FIVEDAY&amp;VAR:SYMBOL=580685&amp;VAR:INDEX=0"}</definedName>
    <definedName name="_278__FDSAUDITLINK__" localSheetId="2" hidden="1">{"fdsup://Directions/FactSet Auditing Viewer?action=AUDIT_VALUE&amp;DB=129&amp;ID1=580685&amp;VALUEID=01001&amp;SDATE=2011&amp;PERIODTYPE=ANN_STD&amp;SCFT=3&amp;window=popup_no_bar&amp;width=385&amp;height=120&amp;START_MAXIMIZED=FALSE&amp;creator=factset&amp;display_string=Audit"}</definedName>
    <definedName name="_278__FDSAUDITLINK__" hidden="1">{"fdsup://Directions/FactSet Auditing Viewer?action=AUDIT_VALUE&amp;DB=129&amp;ID1=580685&amp;VALUEID=01001&amp;SDATE=2011&amp;PERIODTYPE=ANN_STD&amp;SCFT=3&amp;window=popup_no_bar&amp;width=385&amp;height=120&amp;START_MAXIMIZED=FALSE&amp;creator=factset&amp;display_string=Audit"}</definedName>
    <definedName name="_279__FDSAUDITLINK__" localSheetId="2" hidden="1">{"fdsup://Directions/FactSet Auditing Viewer?action=AUDIT_VALUE&amp;DB=129&amp;ID1=580685&amp;VALUEID=01001&amp;SDATE=2010&amp;PERIODTYPE=ANN_STD&amp;SCFT=3&amp;window=popup_no_bar&amp;width=385&amp;height=120&amp;START_MAXIMIZED=FALSE&amp;creator=factset&amp;display_string=Audit"}</definedName>
    <definedName name="_279__FDSAUDITLINK__" hidden="1">{"fdsup://Directions/FactSet Auditing Viewer?action=AUDIT_VALUE&amp;DB=129&amp;ID1=580685&amp;VALUEID=01001&amp;SDATE=2010&amp;PERIODTYPE=ANN_STD&amp;SCFT=3&amp;window=popup_no_bar&amp;width=385&amp;height=120&amp;START_MAXIMIZED=FALSE&amp;creator=factset&amp;display_string=Audit"}</definedName>
    <definedName name="_28__FDSAUDITLINK__" localSheetId="2" hidden="1">{"fdsup://Directions/FactSet Auditing Viewer?action=AUDIT_VALUE&amp;DB=129&amp;ID1=83224810&amp;VALUEID=02256&amp;SDATE=201101&amp;PERIODTYPE=QTR_STD&amp;SCFT=3&amp;window=popup_no_bar&amp;width=385&amp;height=120&amp;START_MAXIMIZED=FALSE&amp;creator=factset&amp;display_string=Audit"}</definedName>
    <definedName name="_28__FDSAUDITLINK__" hidden="1">{"fdsup://Directions/FactSet Auditing Viewer?action=AUDIT_VALUE&amp;DB=129&amp;ID1=83224810&amp;VALUEID=02256&amp;SDATE=201101&amp;PERIODTYPE=QTR_STD&amp;SCFT=3&amp;window=popup_no_bar&amp;width=385&amp;height=120&amp;START_MAXIMIZED=FALSE&amp;creator=factset&amp;display_string=Audit"}</definedName>
    <definedName name="_280__FDSAUDITLINK__" localSheetId="2" hidden="1">{"fdsup://directions/FAT Viewer?action=UPDATE&amp;creator=factset&amp;DYN_ARGS=TRUE&amp;DOC_NAME=FAT:FQL_AUDITING_CLIENT_TEMPLATE.FAT&amp;display_string=Audit&amp;VAR:KEY=IPEXYHUROZ&amp;VAR:QUERY=RkZfTkVUX0lOQyhBTk4sMTIvMjAxMSwsLFJGLFVTRCk=&amp;WINDOW=FIRST_POPUP&amp;HEIGHT=450&amp;WIDTH=450&amp;","START_MAXIMIZED=FALSE&amp;VAR:CALENDAR=FIVEDAY&amp;VAR:SYMBOL=612528&amp;VAR:INDEX=0"}</definedName>
    <definedName name="_280__FDSAUDITLINK__" hidden="1">{"fdsup://directions/FAT Viewer?action=UPDATE&amp;creator=factset&amp;DYN_ARGS=TRUE&amp;DOC_NAME=FAT:FQL_AUDITING_CLIENT_TEMPLATE.FAT&amp;display_string=Audit&amp;VAR:KEY=IPEXYHUROZ&amp;VAR:QUERY=RkZfTkVUX0lOQyhBTk4sMTIvMjAxMSwsLFJGLFVTRCk=&amp;WINDOW=FIRST_POPUP&amp;HEIGHT=450&amp;WIDTH=450&amp;","START_MAXIMIZED=FALSE&amp;VAR:CALENDAR=FIVEDAY&amp;VAR:SYMBOL=612528&amp;VAR:INDEX=0"}</definedName>
    <definedName name="_281__FDSAUDITLINK__" localSheetId="2" hidden="1">{"fdsup://directions/FAT Viewer?action=UPDATE&amp;creator=factset&amp;DYN_ARGS=TRUE&amp;DOC_NAME=FAT:FQL_AUDITING_CLIENT_TEMPLATE.FAT&amp;display_string=Audit&amp;VAR:KEY=QXIVGFULMZ&amp;VAR:QUERY=RkZfRUJJVF9PUEVSKEFOTiwxMi8yMDExLCwsUkYsVVNEKQ==&amp;WINDOW=FIRST_POPUP&amp;HEIGHT=450&amp;WIDTH=","450&amp;START_MAXIMIZED=FALSE&amp;VAR:CALENDAR=FIVEDAY&amp;VAR:SYMBOL=612528&amp;VAR:INDEX=0"}</definedName>
    <definedName name="_281__FDSAUDITLINK__" hidden="1">{"fdsup://directions/FAT Viewer?action=UPDATE&amp;creator=factset&amp;DYN_ARGS=TRUE&amp;DOC_NAME=FAT:FQL_AUDITING_CLIENT_TEMPLATE.FAT&amp;display_string=Audit&amp;VAR:KEY=QXIVGFULMZ&amp;VAR:QUERY=RkZfRUJJVF9PUEVSKEFOTiwxMi8yMDExLCwsUkYsVVNEKQ==&amp;WINDOW=FIRST_POPUP&amp;HEIGHT=450&amp;WIDTH=","450&amp;START_MAXIMIZED=FALSE&amp;VAR:CALENDAR=FIVEDAY&amp;VAR:SYMBOL=612528&amp;VAR:INDEX=0"}</definedName>
    <definedName name="_282__FDSAUDITLINK__" localSheetId="2" hidden="1">{"fdsup://directions/FAT Viewer?action=UPDATE&amp;creator=factset&amp;DYN_ARGS=TRUE&amp;DOC_NAME=FAT:FQL_AUDITING_CLIENT_TEMPLATE.FAT&amp;display_string=Audit&amp;VAR:KEY=GHMBGJIPOF&amp;VAR:QUERY=RkZfRUJJVERBX09QRVIoQU5OLDEyLzIwMTEsLCxSRixVU0Qp&amp;WINDOW=FIRST_POPUP&amp;HEIGHT=450&amp;WIDTH=","450&amp;START_MAXIMIZED=FALSE&amp;VAR:CALENDAR=FIVEDAY&amp;VAR:SYMBOL=612528&amp;VAR:INDEX=0"}</definedName>
    <definedName name="_282__FDSAUDITLINK__" hidden="1">{"fdsup://directions/FAT Viewer?action=UPDATE&amp;creator=factset&amp;DYN_ARGS=TRUE&amp;DOC_NAME=FAT:FQL_AUDITING_CLIENT_TEMPLATE.FAT&amp;display_string=Audit&amp;VAR:KEY=GHMBGJIPOF&amp;VAR:QUERY=RkZfRUJJVERBX09QRVIoQU5OLDEyLzIwMTEsLCxSRixVU0Qp&amp;WINDOW=FIRST_POPUP&amp;HEIGHT=450&amp;WIDTH=","450&amp;START_MAXIMIZED=FALSE&amp;VAR:CALENDAR=FIVEDAY&amp;VAR:SYMBOL=612528&amp;VAR:INDEX=0"}</definedName>
    <definedName name="_283__FDSAUDITLINK__" localSheetId="2" hidden="1">{"fdsup://Directions/FactSet Auditing Viewer?action=AUDIT_VALUE&amp;DB=129&amp;ID1=612528&amp;VALUEID=01001&amp;SDATE=2010&amp;PERIODTYPE=ANN_STD&amp;SCFT=3&amp;window=popup_no_bar&amp;width=385&amp;height=120&amp;START_MAXIMIZED=FALSE&amp;creator=factset&amp;display_string=Audit"}</definedName>
    <definedName name="_283__FDSAUDITLINK__" hidden="1">{"fdsup://Directions/FactSet Auditing Viewer?action=AUDIT_VALUE&amp;DB=129&amp;ID1=612528&amp;VALUEID=01001&amp;SDATE=2010&amp;PERIODTYPE=ANN_STD&amp;SCFT=3&amp;window=popup_no_bar&amp;width=385&amp;height=120&amp;START_MAXIMIZED=FALSE&amp;creator=factset&amp;display_string=Audit"}</definedName>
    <definedName name="_284__FDSAUDITLINK__" localSheetId="2" hidden="1">{"fdsup://directions/FAT Viewer?action=UPDATE&amp;creator=factset&amp;DYN_ARGS=TRUE&amp;DOC_NAME=FAT:FQL_AUDITING_CLIENT_TEMPLATE.FAT&amp;display_string=Audit&amp;VAR:KEY=ALIRKJGFAV&amp;VAR:QUERY=RkZfTkVUX0lOQyhBTk4sMTIvMjAxMCwsLFJGLFVTRCk=&amp;WINDOW=FIRST_POPUP&amp;HEIGHT=450&amp;WIDTH=450&amp;","START_MAXIMIZED=FALSE&amp;VAR:CALENDAR=FIVEDAY&amp;VAR:SYMBOL=566716&amp;VAR:INDEX=0"}</definedName>
    <definedName name="_284__FDSAUDITLINK__" hidden="1">{"fdsup://directions/FAT Viewer?action=UPDATE&amp;creator=factset&amp;DYN_ARGS=TRUE&amp;DOC_NAME=FAT:FQL_AUDITING_CLIENT_TEMPLATE.FAT&amp;display_string=Audit&amp;VAR:KEY=ALIRKJGFAV&amp;VAR:QUERY=RkZfTkVUX0lOQyhBTk4sMTIvMjAxMCwsLFJGLFVTRCk=&amp;WINDOW=FIRST_POPUP&amp;HEIGHT=450&amp;WIDTH=450&amp;","START_MAXIMIZED=FALSE&amp;VAR:CALENDAR=FIVEDAY&amp;VAR:SYMBOL=566716&amp;VAR:INDEX=0"}</definedName>
    <definedName name="_285__FDSAUDITLINK__" localSheetId="2" hidden="1">{"fdsup://directions/FAT Viewer?action=UPDATE&amp;creator=factset&amp;DYN_ARGS=TRUE&amp;DOC_NAME=FAT:FQL_AUDITING_CLIENT_TEMPLATE.FAT&amp;display_string=Audit&amp;VAR:KEY=TMFIFOBYPW&amp;VAR:QUERY=RkZfRUJJVF9PUEVSKEFOTiwwMy8yMDEwLCwsUkYsVVNEKQ==&amp;WINDOW=FIRST_POPUP&amp;HEIGHT=450&amp;WIDTH=","450&amp;START_MAXIMIZED=FALSE&amp;VAR:CALENDAR=FIVEDAY&amp;VAR:SYMBOL=87150310&amp;VAR:INDEX=0"}</definedName>
    <definedName name="_285__FDSAUDITLINK__" hidden="1">{"fdsup://directions/FAT Viewer?action=UPDATE&amp;creator=factset&amp;DYN_ARGS=TRUE&amp;DOC_NAME=FAT:FQL_AUDITING_CLIENT_TEMPLATE.FAT&amp;display_string=Audit&amp;VAR:KEY=TMFIFOBYPW&amp;VAR:QUERY=RkZfRUJJVF9PUEVSKEFOTiwwMy8yMDEwLCwsUkYsVVNEKQ==&amp;WINDOW=FIRST_POPUP&amp;HEIGHT=450&amp;WIDTH=","450&amp;START_MAXIMIZED=FALSE&amp;VAR:CALENDAR=FIVEDAY&amp;VAR:SYMBOL=87150310&amp;VAR:INDEX=0"}</definedName>
    <definedName name="_286__FDSAUDITLINK__" localSheetId="2" hidden="1">{"fdsup://directions/FAT Viewer?action=UPDATE&amp;creator=factset&amp;DYN_ARGS=TRUE&amp;DOC_NAME=FAT:FQL_AUDITING_CLIENT_TEMPLATE.FAT&amp;display_string=Audit&amp;VAR:KEY=RSXEBGNUNC&amp;VAR:QUERY=RkZfRUJJVF9PUEVSKEFOTiwwMy8yMDA5LCwsUkYsVVNEKQ==&amp;WINDOW=FIRST_POPUP&amp;HEIGHT=450&amp;WIDTH=","450&amp;START_MAXIMIZED=FALSE&amp;VAR:CALENDAR=FIVEDAY&amp;VAR:SYMBOL=87150310&amp;VAR:INDEX=0"}</definedName>
    <definedName name="_286__FDSAUDITLINK__" hidden="1">{"fdsup://directions/FAT Viewer?action=UPDATE&amp;creator=factset&amp;DYN_ARGS=TRUE&amp;DOC_NAME=FAT:FQL_AUDITING_CLIENT_TEMPLATE.FAT&amp;display_string=Audit&amp;VAR:KEY=RSXEBGNUNC&amp;VAR:QUERY=RkZfRUJJVF9PUEVSKEFOTiwwMy8yMDA5LCwsUkYsVVNEKQ==&amp;WINDOW=FIRST_POPUP&amp;HEIGHT=450&amp;WIDTH=","450&amp;START_MAXIMIZED=FALSE&amp;VAR:CALENDAR=FIVEDAY&amp;VAR:SYMBOL=87150310&amp;VAR:INDEX=0"}</definedName>
    <definedName name="_287__FDSAUDITLINK__" localSheetId="2" hidden="1">{"fdsup://directions/FAT Viewer?action=UPDATE&amp;creator=factset&amp;DYN_ARGS=TRUE&amp;DOC_NAME=FAT:FQL_AUDITING_CLIENT_TEMPLATE.FAT&amp;display_string=Audit&amp;VAR:KEY=SPMPWTUVYX&amp;VAR:QUERY=RkZfTkVUX0lOQyhBTk4sMTIvMjAwOSwsLFJGLFVTRCk=&amp;WINDOW=FIRST_POPUP&amp;HEIGHT=450&amp;WIDTH=450&amp;","START_MAXIMIZED=FALSE&amp;VAR:CALENDAR=FIVEDAY&amp;VAR:SYMBOL=566716&amp;VAR:INDEX=0"}</definedName>
    <definedName name="_287__FDSAUDITLINK__" hidden="1">{"fdsup://directions/FAT Viewer?action=UPDATE&amp;creator=factset&amp;DYN_ARGS=TRUE&amp;DOC_NAME=FAT:FQL_AUDITING_CLIENT_TEMPLATE.FAT&amp;display_string=Audit&amp;VAR:KEY=SPMPWTUVYX&amp;VAR:QUERY=RkZfTkVUX0lOQyhBTk4sMTIvMjAwOSwsLFJGLFVTRCk=&amp;WINDOW=FIRST_POPUP&amp;HEIGHT=450&amp;WIDTH=450&amp;","START_MAXIMIZED=FALSE&amp;VAR:CALENDAR=FIVEDAY&amp;VAR:SYMBOL=566716&amp;VAR:INDEX=0"}</definedName>
    <definedName name="_288__FDSAUDITLINK__" localSheetId="2" hidden="1">{"fdsup://Directions/FactSet Auditing Viewer?action=AUDIT_VALUE&amp;DB=129&amp;ID1=87150310&amp;VALUEID=01001&amp;SDATE=2009&amp;PERIODTYPE=ANN_STD&amp;SCFT=3&amp;window=popup_no_bar&amp;width=385&amp;height=120&amp;START_MAXIMIZED=FALSE&amp;creator=factset&amp;display_string=Audit"}</definedName>
    <definedName name="_288__FDSAUDITLINK__" hidden="1">{"fdsup://Directions/FactSet Auditing Viewer?action=AUDIT_VALUE&amp;DB=129&amp;ID1=87150310&amp;VALUEID=01001&amp;SDATE=2009&amp;PERIODTYPE=ANN_STD&amp;SCFT=3&amp;window=popup_no_bar&amp;width=385&amp;height=120&amp;START_MAXIMIZED=FALSE&amp;creator=factset&amp;display_string=Audit"}</definedName>
    <definedName name="_289__FDSAUDITLINK__" localSheetId="2" hidden="1">{"fdsup://directions/FAT Viewer?action=UPDATE&amp;creator=factset&amp;DYN_ARGS=TRUE&amp;DOC_NAME=FAT:FQL_AUDITING_CLIENT_TEMPLATE.FAT&amp;display_string=Audit&amp;VAR:KEY=UHWJGZWTAD&amp;VAR:QUERY=RkZfTkVUX0lOQyhBTk4sMTIvMjAxMSwsLFJGLFVTRCk=&amp;WINDOW=FIRST_POPUP&amp;HEIGHT=450&amp;WIDTH=450&amp;","START_MAXIMIZED=FALSE&amp;VAR:CALENDAR=FIVEDAY&amp;VAR:SYMBOL=48203R10&amp;VAR:INDEX=0"}</definedName>
    <definedName name="_289__FDSAUDITLINK__" hidden="1">{"fdsup://directions/FAT Viewer?action=UPDATE&amp;creator=factset&amp;DYN_ARGS=TRUE&amp;DOC_NAME=FAT:FQL_AUDITING_CLIENT_TEMPLATE.FAT&amp;display_string=Audit&amp;VAR:KEY=UHWJGZWTAD&amp;VAR:QUERY=RkZfTkVUX0lOQyhBTk4sMTIvMjAxMSwsLFJGLFVTRCk=&amp;WINDOW=FIRST_POPUP&amp;HEIGHT=450&amp;WIDTH=450&amp;","START_MAXIMIZED=FALSE&amp;VAR:CALENDAR=FIVEDAY&amp;VAR:SYMBOL=48203R10&amp;VAR:INDEX=0"}</definedName>
    <definedName name="_29__123Graph_LBL_DCHART_1" hidden="1">#N/A</definedName>
    <definedName name="_29__FDSAUDITLINK__" localSheetId="2" hidden="1">{"fdsup://directions/FAT Viewer?action=UPDATE&amp;creator=factset&amp;DYN_ARGS=TRUE&amp;DOC_NAME=FAT:FQL_AUDITING_CLIENT_TEMPLATE.FAT&amp;display_string=Audit&amp;VAR:KEY=IVQZKTUZQD&amp;VAR:QUERY=KChGRl9ERUJUKFFUUiwwLCwsLFVTRClARkZfREVCVChTRU1JLDAsLCwsVVNEKSlARkZfREVCVChBTk4sMCwsL","CxVU0QpKQ==&amp;WINDOW=FIRST_POPUP&amp;HEIGHT=450&amp;WIDTH=450&amp;START_MAXIMIZED=FALSE&amp;VAR:CALENDAR=FIVEDAY&amp;VAR:SYMBOL=83224810&amp;VAR:INDEX=0"}</definedName>
    <definedName name="_29__FDSAUDITLINK__" hidden="1">{"fdsup://directions/FAT Viewer?action=UPDATE&amp;creator=factset&amp;DYN_ARGS=TRUE&amp;DOC_NAME=FAT:FQL_AUDITING_CLIENT_TEMPLATE.FAT&amp;display_string=Audit&amp;VAR:KEY=IVQZKTUZQD&amp;VAR:QUERY=KChGRl9ERUJUKFFUUiwwLCwsLFVTRClARkZfREVCVChTRU1JLDAsLCwsVVNEKSlARkZfREVCVChBTk4sMCwsL","CxVU0QpKQ==&amp;WINDOW=FIRST_POPUP&amp;HEIGHT=450&amp;WIDTH=450&amp;START_MAXIMIZED=FALSE&amp;VAR:CALENDAR=FIVEDAY&amp;VAR:SYMBOL=83224810&amp;VAR:INDEX=0"}</definedName>
    <definedName name="_290__FDSAUDITLINK__" localSheetId="2" hidden="1">{"fdsup://directions/FAT Viewer?action=UPDATE&amp;creator=factset&amp;DYN_ARGS=TRUE&amp;DOC_NAME=FAT:FQL_AUDITING_CLIENT_TEMPLATE.FAT&amp;display_string=Audit&amp;VAR:KEY=ETMJOHIVSP&amp;VAR:QUERY=RkZfRUJJVF9PUEVSKEFOTiwxMi8yMDExLCwsUkYsVVNEKQ==&amp;WINDOW=FIRST_POPUP&amp;HEIGHT=450&amp;WIDTH=","450&amp;START_MAXIMIZED=FALSE&amp;VAR:CALENDAR=FIVEDAY&amp;VAR:SYMBOL=48203R10&amp;VAR:INDEX=0"}</definedName>
    <definedName name="_290__FDSAUDITLINK__" hidden="1">{"fdsup://directions/FAT Viewer?action=UPDATE&amp;creator=factset&amp;DYN_ARGS=TRUE&amp;DOC_NAME=FAT:FQL_AUDITING_CLIENT_TEMPLATE.FAT&amp;display_string=Audit&amp;VAR:KEY=ETMJOHIVSP&amp;VAR:QUERY=RkZfRUJJVF9PUEVSKEFOTiwxMi8yMDExLCwsUkYsVVNEKQ==&amp;WINDOW=FIRST_POPUP&amp;HEIGHT=450&amp;WIDTH=","450&amp;START_MAXIMIZED=FALSE&amp;VAR:CALENDAR=FIVEDAY&amp;VAR:SYMBOL=48203R10&amp;VAR:INDEX=0"}</definedName>
    <definedName name="_291__FDSAUDITLINK__" localSheetId="2" hidden="1">{"fdsup://directions/FAT Viewer?action=UPDATE&amp;creator=factset&amp;DYN_ARGS=TRUE&amp;DOC_NAME=FAT:FQL_AUDITING_CLIENT_TEMPLATE.FAT&amp;display_string=Audit&amp;VAR:KEY=KVAHCRYZUX&amp;VAR:QUERY=RkZfRUJJVERBX09QRVIoQU5OLDEyLzIwMTEsLCxSRixVU0Qp&amp;WINDOW=FIRST_POPUP&amp;HEIGHT=450&amp;WIDTH=","450&amp;START_MAXIMIZED=FALSE&amp;VAR:CALENDAR=FIVEDAY&amp;VAR:SYMBOL=48203R10&amp;VAR:INDEX=0"}</definedName>
    <definedName name="_291__FDSAUDITLINK__" hidden="1">{"fdsup://directions/FAT Viewer?action=UPDATE&amp;creator=factset&amp;DYN_ARGS=TRUE&amp;DOC_NAME=FAT:FQL_AUDITING_CLIENT_TEMPLATE.FAT&amp;display_string=Audit&amp;VAR:KEY=KVAHCRYZUX&amp;VAR:QUERY=RkZfRUJJVERBX09QRVIoQU5OLDEyLzIwMTEsLCxSRixVU0Qp&amp;WINDOW=FIRST_POPUP&amp;HEIGHT=450&amp;WIDTH=","450&amp;START_MAXIMIZED=FALSE&amp;VAR:CALENDAR=FIVEDAY&amp;VAR:SYMBOL=48203R10&amp;VAR:INDEX=0"}</definedName>
    <definedName name="_292__FDSAUDITLINK__" localSheetId="2" hidden="1">{"fdsup://Directions/FactSet Auditing Viewer?action=AUDIT_VALUE&amp;DB=129&amp;ID1=48203R10&amp;VALUEID=01001&amp;SDATE=2011&amp;PERIODTYPE=ANN_STD&amp;SCFT=3&amp;window=popup_no_bar&amp;width=385&amp;height=120&amp;START_MAXIMIZED=FALSE&amp;creator=factset&amp;display_string=Audit"}</definedName>
    <definedName name="_292__FDSAUDITLINK__" hidden="1">{"fdsup://Directions/FactSet Auditing Viewer?action=AUDIT_VALUE&amp;DB=129&amp;ID1=48203R10&amp;VALUEID=01001&amp;SDATE=2011&amp;PERIODTYPE=ANN_STD&amp;SCFT=3&amp;window=popup_no_bar&amp;width=385&amp;height=120&amp;START_MAXIMIZED=FALSE&amp;creator=factset&amp;display_string=Audit"}</definedName>
    <definedName name="_293__FDSAUDITLINK__" localSheetId="2" hidden="1">{"fdsup://Directions/FactSet Auditing Viewer?action=AUDIT_VALUE&amp;DB=129&amp;ID1=48203R10&amp;VALUEID=01001&amp;SDATE=2010&amp;PERIODTYPE=ANN_STD&amp;SCFT=3&amp;window=popup_no_bar&amp;width=385&amp;height=120&amp;START_MAXIMIZED=FALSE&amp;creator=factset&amp;display_string=Audit"}</definedName>
    <definedName name="_293__FDSAUDITLINK__" hidden="1">{"fdsup://Directions/FactSet Auditing Viewer?action=AUDIT_VALUE&amp;DB=129&amp;ID1=48203R10&amp;VALUEID=01001&amp;SDATE=2010&amp;PERIODTYPE=ANN_STD&amp;SCFT=3&amp;window=popup_no_bar&amp;width=385&amp;height=120&amp;START_MAXIMIZED=FALSE&amp;creator=factset&amp;display_string=Audit"}</definedName>
    <definedName name="_294__FDSAUDITLINK__" localSheetId="2" hidden="1">{"fdsup://directions/FAT Viewer?action=UPDATE&amp;creator=factset&amp;DYN_ARGS=TRUE&amp;DOC_NAME=FAT:FQL_AUDITING_CLIENT_TEMPLATE.FAT&amp;display_string=Audit&amp;VAR:KEY=CZWPYTOXET&amp;VAR:QUERY=RkZfTkVUX0lOQyhBTk4sMTIvMjAxMSwsLFJGLFVTRCk=&amp;WINDOW=FIRST_POPUP&amp;HEIGHT=450&amp;WIDTH=450&amp;","START_MAXIMIZED=FALSE&amp;VAR:CALENDAR=FIVEDAY&amp;VAR:SYMBOL=83616T10&amp;VAR:INDEX=0"}</definedName>
    <definedName name="_294__FDSAUDITLINK__" hidden="1">{"fdsup://directions/FAT Viewer?action=UPDATE&amp;creator=factset&amp;DYN_ARGS=TRUE&amp;DOC_NAME=FAT:FQL_AUDITING_CLIENT_TEMPLATE.FAT&amp;display_string=Audit&amp;VAR:KEY=CZWPYTOXET&amp;VAR:QUERY=RkZfTkVUX0lOQyhBTk4sMTIvMjAxMSwsLFJGLFVTRCk=&amp;WINDOW=FIRST_POPUP&amp;HEIGHT=450&amp;WIDTH=450&amp;","START_MAXIMIZED=FALSE&amp;VAR:CALENDAR=FIVEDAY&amp;VAR:SYMBOL=83616T10&amp;VAR:INDEX=0"}</definedName>
    <definedName name="_295__FDSAUDITLINK__" localSheetId="2" hidden="1">{"fdsup://Directions/FactSet Auditing Viewer?action=AUDIT_VALUE&amp;DB=129&amp;ID1=83616T10&amp;VALUEID=01250&amp;SDATE=2011&amp;PERIODTYPE=ANN_STD&amp;SCFT=3&amp;window=popup_no_bar&amp;width=385&amp;height=120&amp;START_MAXIMIZED=FALSE&amp;creator=factset&amp;display_string=Audit"}</definedName>
    <definedName name="_295__FDSAUDITLINK__" hidden="1">{"fdsup://Directions/FactSet Auditing Viewer?action=AUDIT_VALUE&amp;DB=129&amp;ID1=83616T10&amp;VALUEID=01250&amp;SDATE=2011&amp;PERIODTYPE=ANN_STD&amp;SCFT=3&amp;window=popup_no_bar&amp;width=385&amp;height=120&amp;START_MAXIMIZED=FALSE&amp;creator=factset&amp;display_string=Audit"}</definedName>
    <definedName name="_296__FDSAUDITLINK__" localSheetId="2" hidden="1">{"fdsup://Directions/FactSet Auditing Viewer?action=AUDIT_VALUE&amp;DB=129&amp;ID1=83616T10&amp;VALUEID=01001&amp;SDATE=2011&amp;PERIODTYPE=ANN_STD&amp;SCFT=3&amp;window=popup_no_bar&amp;width=385&amp;height=120&amp;START_MAXIMIZED=FALSE&amp;creator=factset&amp;display_string=Audit"}</definedName>
    <definedName name="_296__FDSAUDITLINK__" hidden="1">{"fdsup://Directions/FactSet Auditing Viewer?action=AUDIT_VALUE&amp;DB=129&amp;ID1=83616T10&amp;VALUEID=01001&amp;SDATE=2011&amp;PERIODTYPE=ANN_STD&amp;SCFT=3&amp;window=popup_no_bar&amp;width=385&amp;height=120&amp;START_MAXIMIZED=FALSE&amp;creator=factset&amp;display_string=Audit"}</definedName>
    <definedName name="_297__FDSAUDITLINK__" localSheetId="2" hidden="1">{"fdsup://Directions/FactSet Auditing Viewer?action=AUDIT_VALUE&amp;DB=129&amp;ID1=83616T10&amp;VALUEID=01001&amp;SDATE=2009&amp;PERIODTYPE=ANN_STD&amp;SCFT=3&amp;window=popup_no_bar&amp;width=385&amp;height=120&amp;START_MAXIMIZED=FALSE&amp;creator=factset&amp;display_string=Audit"}</definedName>
    <definedName name="_297__FDSAUDITLINK__" hidden="1">{"fdsup://Directions/FactSet Auditing Viewer?action=AUDIT_VALUE&amp;DB=129&amp;ID1=83616T10&amp;VALUEID=01001&amp;SDATE=2009&amp;PERIODTYPE=ANN_STD&amp;SCFT=3&amp;window=popup_no_bar&amp;width=385&amp;height=120&amp;START_MAXIMIZED=FALSE&amp;creator=factset&amp;display_string=Audit"}</definedName>
    <definedName name="_298__FDSAUDITLINK__" localSheetId="2" hidden="1">{"fdsup://directions/FAT Viewer?action=UPDATE&amp;creator=factset&amp;DYN_ARGS=TRUE&amp;DOC_NAME=FAT:FQL_AUDITING_CLIENT_TEMPLATE.FAT&amp;display_string=Audit&amp;VAR:KEY=YRETQHSHSD&amp;VAR:QUERY=RkZfTkVUX0lOQyhBTk4sMTIvMjAxMSwsLFJGLFVTRCk=&amp;WINDOW=FIRST_POPUP&amp;HEIGHT=450&amp;WIDTH=450&amp;","START_MAXIMIZED=FALSE&amp;VAR:CALENDAR=FIVEDAY&amp;VAR:SYMBOL=34959E10&amp;VAR:INDEX=0"}</definedName>
    <definedName name="_298__FDSAUDITLINK__" hidden="1">{"fdsup://directions/FAT Viewer?action=UPDATE&amp;creator=factset&amp;DYN_ARGS=TRUE&amp;DOC_NAME=FAT:FQL_AUDITING_CLIENT_TEMPLATE.FAT&amp;display_string=Audit&amp;VAR:KEY=YRETQHSHSD&amp;VAR:QUERY=RkZfTkVUX0lOQyhBTk4sMTIvMjAxMSwsLFJGLFVTRCk=&amp;WINDOW=FIRST_POPUP&amp;HEIGHT=450&amp;WIDTH=450&amp;","START_MAXIMIZED=FALSE&amp;VAR:CALENDAR=FIVEDAY&amp;VAR:SYMBOL=34959E10&amp;VAR:INDEX=0"}</definedName>
    <definedName name="_299__FDSAUDITLINK__" localSheetId="2" hidden="1">{"fdsup://directions/FAT Viewer?action=UPDATE&amp;creator=factset&amp;DYN_ARGS=TRUE&amp;DOC_NAME=FAT:FQL_AUDITING_CLIENT_TEMPLATE.FAT&amp;display_string=Audit&amp;VAR:KEY=IZCHODGLAH&amp;VAR:QUERY=RkZfRUJJVF9PUEVSKEFOTiwxMi8yMDExLCwsUkYsVVNEKQ==&amp;WINDOW=FIRST_POPUP&amp;HEIGHT=450&amp;WIDTH=","450&amp;START_MAXIMIZED=FALSE&amp;VAR:CALENDAR=FIVEDAY&amp;VAR:SYMBOL=34959E10&amp;VAR:INDEX=0"}</definedName>
    <definedName name="_299__FDSAUDITLINK__" hidden="1">{"fdsup://directions/FAT Viewer?action=UPDATE&amp;creator=factset&amp;DYN_ARGS=TRUE&amp;DOC_NAME=FAT:FQL_AUDITING_CLIENT_TEMPLATE.FAT&amp;display_string=Audit&amp;VAR:KEY=IZCHODGLAH&amp;VAR:QUERY=RkZfRUJJVF9PUEVSKEFOTiwxMi8yMDExLCwsUkYsVVNEKQ==&amp;WINDOW=FIRST_POPUP&amp;HEIGHT=450&amp;WIDTH=","450&amp;START_MAXIMIZED=FALSE&amp;VAR:CALENDAR=FIVEDAY&amp;VAR:SYMBOL=34959E10&amp;VAR:INDEX=0"}</definedName>
    <definedName name="_3___123Graph_BCHART_1" hidden="1">#NAME?</definedName>
    <definedName name="_3__123Graph_BCHART_1" hidden="1">#NAME?</definedName>
    <definedName name="_3__FDSAUDITLINK__" localSheetId="2" hidden="1">{"fdsup://directions/FAT Viewer?action=UPDATE&amp;creator=factset&amp;DYN_ARGS=TRUE&amp;DOC_NAME=FAT:FQL_AUDITING_CLIENT_TEMPLATE.FAT&amp;display_string=Audit&amp;VAR:KEY=ARAPQFGBSP&amp;VAR:QUERY=KChGRl9ERUJUKFFUUiwwLCwsUlMsVVNEKUBGRl9ERUJUKFNFTUksMCwsLFJTLFVTRCkpQEZGX0RFQlQoQU5OL","DAsLCxSUyxVU0QpKQ==&amp;WINDOW=FIRST_POPUP&amp;HEIGHT=450&amp;WIDTH=450&amp;START_MAXIMIZED=FALSE&amp;VAR:CALENDAR=FIVEDAY&amp;VAR:SYMBOL=94110510&amp;VAR:INDEX=0"}</definedName>
    <definedName name="_3__FDSAUDITLINK__" hidden="1">{"fdsup://directions/FAT Viewer?action=UPDATE&amp;creator=factset&amp;DYN_ARGS=TRUE&amp;DOC_NAME=FAT:FQL_AUDITING_CLIENT_TEMPLATE.FAT&amp;display_string=Audit&amp;VAR:KEY=ARAPQFGBSP&amp;VAR:QUERY=KChGRl9ERUJUKFFUUiwwLCwsUlMsVVNEKUBGRl9ERUJUKFNFTUksMCwsLFJTLFVTRCkpQEZGX0RFQlQoQU5OL","DAsLCxSUyxVU0QpKQ==&amp;WINDOW=FIRST_POPUP&amp;HEIGHT=450&amp;WIDTH=450&amp;START_MAXIMIZED=FALSE&amp;VAR:CALENDAR=FIVEDAY&amp;VAR:SYMBOL=94110510&amp;VAR:INDEX=0"}</definedName>
    <definedName name="_30__123Graph_XCHART_2" hidden="1">#N/A</definedName>
    <definedName name="_30__FDSAUDITLINK__" localSheetId="2" hidden="1">{"fdsup://directions/FAT Viewer?action=UPDATE&amp;creator=factset&amp;DYN_ARGS=TRUE&amp;DOC_NAME=FAT:FQL_AUDITING_CLIENT_TEMPLATE.FAT&amp;display_string=Audit&amp;VAR:KEY=ENGDOLKJAR&amp;VAR:QUERY=KChGRl9ERUJUKFFUUiwwLCwsLEJSTClARkZfREVCVChTRU1JLDAsLCwsQlJMKSlARkZfREVCVChBTk4sMCwsL","CxCUkwpKQ==&amp;WINDOW=FIRST_POPUP&amp;HEIGHT=450&amp;WIDTH=450&amp;START_MAXIMIZED=FALSE&amp;VAR:CALENDAR=FIVEDAY&amp;VAR:SYMBOL=B1YWHR&amp;VAR:INDEX=0"}</definedName>
    <definedName name="_30__FDSAUDITLINK__" hidden="1">{"fdsup://directions/FAT Viewer?action=UPDATE&amp;creator=factset&amp;DYN_ARGS=TRUE&amp;DOC_NAME=FAT:FQL_AUDITING_CLIENT_TEMPLATE.FAT&amp;display_string=Audit&amp;VAR:KEY=ENGDOLKJAR&amp;VAR:QUERY=KChGRl9ERUJUKFFUUiwwLCwsLEJSTClARkZfREVCVChTRU1JLDAsLCwsQlJMKSlARkZfREVCVChBTk4sMCwsL","CxCUkwpKQ==&amp;WINDOW=FIRST_POPUP&amp;HEIGHT=450&amp;WIDTH=450&amp;START_MAXIMIZED=FALSE&amp;VAR:CALENDAR=FIVEDAY&amp;VAR:SYMBOL=B1YWHR&amp;VAR:INDEX=0"}</definedName>
    <definedName name="_300__FDSAUDITLINK__" localSheetId="2" hidden="1">{"fdsup://directions/FAT Viewer?action=UPDATE&amp;creator=factset&amp;DYN_ARGS=TRUE&amp;DOC_NAME=FAT:FQL_AUDITING_CLIENT_TEMPLATE.FAT&amp;display_string=Audit&amp;VAR:KEY=UPCPQPKVOH&amp;VAR:QUERY=RkZfRUJJVERBX09QRVIoQU5OLDEyLzIwMTEsLCxSRixVU0Qp&amp;WINDOW=FIRST_POPUP&amp;HEIGHT=450&amp;WIDTH=","450&amp;START_MAXIMIZED=FALSE&amp;VAR:CALENDAR=FIVEDAY&amp;VAR:SYMBOL=34959E10&amp;VAR:INDEX=0"}</definedName>
    <definedName name="_300__FDSAUDITLINK__" hidden="1">{"fdsup://directions/FAT Viewer?action=UPDATE&amp;creator=factset&amp;DYN_ARGS=TRUE&amp;DOC_NAME=FAT:FQL_AUDITING_CLIENT_TEMPLATE.FAT&amp;display_string=Audit&amp;VAR:KEY=UPCPQPKVOH&amp;VAR:QUERY=RkZfRUJJVERBX09QRVIoQU5OLDEyLzIwMTEsLCxSRixVU0Qp&amp;WINDOW=FIRST_POPUP&amp;HEIGHT=450&amp;WIDTH=","450&amp;START_MAXIMIZED=FALSE&amp;VAR:CALENDAR=FIVEDAY&amp;VAR:SYMBOL=34959E10&amp;VAR:INDEX=0"}</definedName>
    <definedName name="_301__FDSAUDITLINK__" localSheetId="2" hidden="1">{"fdsup://Directions/FactSet Auditing Viewer?action=AUDIT_VALUE&amp;DB=129&amp;ID1=34959E10&amp;VALUEID=01001&amp;SDATE=2011&amp;PERIODTYPE=ANN_STD&amp;SCFT=3&amp;window=popup_no_bar&amp;width=385&amp;height=120&amp;START_MAXIMIZED=FALSE&amp;creator=factset&amp;display_string=Audit"}</definedName>
    <definedName name="_301__FDSAUDITLINK__" hidden="1">{"fdsup://Directions/FactSet Auditing Viewer?action=AUDIT_VALUE&amp;DB=129&amp;ID1=34959E10&amp;VALUEID=01001&amp;SDATE=2011&amp;PERIODTYPE=ANN_STD&amp;SCFT=3&amp;window=popup_no_bar&amp;width=385&amp;height=120&amp;START_MAXIMIZED=FALSE&amp;creator=factset&amp;display_string=Audit"}</definedName>
    <definedName name="_302__FDSAUDITLINK__" localSheetId="2" hidden="1">{"fdsup://Directions/FactSet Auditing Viewer?action=AUDIT_VALUE&amp;DB=129&amp;ID1=34959E10&amp;VALUEID=01001&amp;SDATE=2010&amp;PERIODTYPE=ANN_STD&amp;SCFT=3&amp;window=popup_no_bar&amp;width=385&amp;height=120&amp;START_MAXIMIZED=FALSE&amp;creator=factset&amp;display_string=Audit"}</definedName>
    <definedName name="_302__FDSAUDITLINK__" hidden="1">{"fdsup://Directions/FactSet Auditing Viewer?action=AUDIT_VALUE&amp;DB=129&amp;ID1=34959E10&amp;VALUEID=01001&amp;SDATE=2010&amp;PERIODTYPE=ANN_STD&amp;SCFT=3&amp;window=popup_no_bar&amp;width=385&amp;height=120&amp;START_MAXIMIZED=FALSE&amp;creator=factset&amp;display_string=Audit"}</definedName>
    <definedName name="_303__FDSAUDITLINK__" localSheetId="2" hidden="1">{"fdsup://directions/FAT Viewer?action=UPDATE&amp;creator=factset&amp;DYN_ARGS=TRUE&amp;DOC_NAME=FAT:FQL_AUDITING_CLIENT_TEMPLATE.FAT&amp;display_string=Audit&amp;VAR:KEY=URMRWBENEV&amp;VAR:QUERY=RkZfTkVUX0lOQyhBTk4sMDQvMjAxMSwsLFJGLFVTRCk=&amp;WINDOW=FIRST_POPUP&amp;HEIGHT=450&amp;WIDTH=450&amp;","START_MAXIMIZED=FALSE&amp;VAR:CALENDAR=FIVEDAY&amp;VAR:SYMBOL=09534T50&amp;VAR:INDEX=0"}</definedName>
    <definedName name="_303__FDSAUDITLINK__" hidden="1">{"fdsup://directions/FAT Viewer?action=UPDATE&amp;creator=factset&amp;DYN_ARGS=TRUE&amp;DOC_NAME=FAT:FQL_AUDITING_CLIENT_TEMPLATE.FAT&amp;display_string=Audit&amp;VAR:KEY=URMRWBENEV&amp;VAR:QUERY=RkZfTkVUX0lOQyhBTk4sMDQvMjAxMSwsLFJGLFVTRCk=&amp;WINDOW=FIRST_POPUP&amp;HEIGHT=450&amp;WIDTH=450&amp;","START_MAXIMIZED=FALSE&amp;VAR:CALENDAR=FIVEDAY&amp;VAR:SYMBOL=09534T50&amp;VAR:INDEX=0"}</definedName>
    <definedName name="_304__FDSAUDITLINK__" localSheetId="2" hidden="1">{"fdsup://directions/FAT Viewer?action=UPDATE&amp;creator=factset&amp;DYN_ARGS=TRUE&amp;DOC_NAME=FAT:FQL_AUDITING_CLIENT_TEMPLATE.FAT&amp;display_string=Audit&amp;VAR:KEY=OZEXQPUZIN&amp;VAR:QUERY=RkZfRUJJVF9PUEVSKEFOTiwwNC8yMDExLCwsUkYsVVNEKQ==&amp;WINDOW=FIRST_POPUP&amp;HEIGHT=450&amp;WIDTH=","450&amp;START_MAXIMIZED=FALSE&amp;VAR:CALENDAR=FIVEDAY&amp;VAR:SYMBOL=09534T50&amp;VAR:INDEX=0"}</definedName>
    <definedName name="_304__FDSAUDITLINK__" hidden="1">{"fdsup://directions/FAT Viewer?action=UPDATE&amp;creator=factset&amp;DYN_ARGS=TRUE&amp;DOC_NAME=FAT:FQL_AUDITING_CLIENT_TEMPLATE.FAT&amp;display_string=Audit&amp;VAR:KEY=OZEXQPUZIN&amp;VAR:QUERY=RkZfRUJJVF9PUEVSKEFOTiwwNC8yMDExLCwsUkYsVVNEKQ==&amp;WINDOW=FIRST_POPUP&amp;HEIGHT=450&amp;WIDTH=","450&amp;START_MAXIMIZED=FALSE&amp;VAR:CALENDAR=FIVEDAY&amp;VAR:SYMBOL=09534T50&amp;VAR:INDEX=0"}</definedName>
    <definedName name="_305__FDSAUDITLINK__" localSheetId="2" hidden="1">{"fdsup://Directions/FactSet Auditing Viewer?action=AUDIT_VALUE&amp;DB=129&amp;ID1=09534T50&amp;VALUEID=01001&amp;SDATE=2010&amp;PERIODTYPE=ANN_STD&amp;SCFT=3&amp;window=popup_no_bar&amp;width=385&amp;height=120&amp;START_MAXIMIZED=FALSE&amp;creator=factset&amp;display_string=Audit"}</definedName>
    <definedName name="_305__FDSAUDITLINK__" hidden="1">{"fdsup://Directions/FactSet Auditing Viewer?action=AUDIT_VALUE&amp;DB=129&amp;ID1=09534T50&amp;VALUEID=01001&amp;SDATE=2010&amp;PERIODTYPE=ANN_STD&amp;SCFT=3&amp;window=popup_no_bar&amp;width=385&amp;height=120&amp;START_MAXIMIZED=FALSE&amp;creator=factset&amp;display_string=Audit"}</definedName>
    <definedName name="_306__FDSAUDITLINK__" localSheetId="2" hidden="1">{"fdsup://Directions/FactSet Auditing Viewer?action=AUDIT_VALUE&amp;DB=129&amp;ID1=09534T50&amp;VALUEID=01001&amp;SDATE=2008&amp;PERIODTYPE=ANN_STD&amp;SCFT=3&amp;window=popup_no_bar&amp;width=385&amp;height=120&amp;START_MAXIMIZED=FALSE&amp;creator=factset&amp;display_string=Audit"}</definedName>
    <definedName name="_306__FDSAUDITLINK__" hidden="1">{"fdsup://Directions/FactSet Auditing Viewer?action=AUDIT_VALUE&amp;DB=129&amp;ID1=09534T50&amp;VALUEID=01001&amp;SDATE=2008&amp;PERIODTYPE=ANN_STD&amp;SCFT=3&amp;window=popup_no_bar&amp;width=385&amp;height=120&amp;START_MAXIMIZED=FALSE&amp;creator=factset&amp;display_string=Audit"}</definedName>
    <definedName name="_307__FDSAUDITLINK__" localSheetId="2" hidden="1">{"fdsup://directions/FAT Viewer?action=UPDATE&amp;creator=factset&amp;DYN_ARGS=TRUE&amp;DOC_NAME=FAT:FQL_AUDITING_CLIENT_TEMPLATE.FAT&amp;display_string=Audit&amp;VAR:KEY=WFCBWTSZYZ&amp;VAR:QUERY=RkZfTkVUX0lOQyhBTk4sMTIvMjAxMSwsLFJGLFVTRCk=&amp;WINDOW=FIRST_POPUP&amp;HEIGHT=450&amp;WIDTH=450&amp;","START_MAXIMIZED=FALSE&amp;VAR:CALENDAR=FIVEDAY&amp;VAR:SYMBOL=CHKP&amp;VAR:INDEX=0"}</definedName>
    <definedName name="_307__FDSAUDITLINK__" hidden="1">{"fdsup://directions/FAT Viewer?action=UPDATE&amp;creator=factset&amp;DYN_ARGS=TRUE&amp;DOC_NAME=FAT:FQL_AUDITING_CLIENT_TEMPLATE.FAT&amp;display_string=Audit&amp;VAR:KEY=WFCBWTSZYZ&amp;VAR:QUERY=RkZfTkVUX0lOQyhBTk4sMTIvMjAxMSwsLFJGLFVTRCk=&amp;WINDOW=FIRST_POPUP&amp;HEIGHT=450&amp;WIDTH=450&amp;","START_MAXIMIZED=FALSE&amp;VAR:CALENDAR=FIVEDAY&amp;VAR:SYMBOL=CHKP&amp;VAR:INDEX=0"}</definedName>
    <definedName name="_308__FDSAUDITLINK__" localSheetId="2" hidden="1">{"fdsup://Directions/FactSet Auditing Viewer?action=AUDIT_VALUE&amp;DB=129&amp;ID1=M2246510&amp;VALUEID=01250&amp;SDATE=2011&amp;PERIODTYPE=ANN_STD&amp;SCFT=3&amp;window=popup_no_bar&amp;width=385&amp;height=120&amp;START_MAXIMIZED=FALSE&amp;creator=factset&amp;display_string=Audit"}</definedName>
    <definedName name="_308__FDSAUDITLINK__" hidden="1">{"fdsup://Directions/FactSet Auditing Viewer?action=AUDIT_VALUE&amp;DB=129&amp;ID1=M2246510&amp;VALUEID=01250&amp;SDATE=2011&amp;PERIODTYPE=ANN_STD&amp;SCFT=3&amp;window=popup_no_bar&amp;width=385&amp;height=120&amp;START_MAXIMIZED=FALSE&amp;creator=factset&amp;display_string=Audit"}</definedName>
    <definedName name="_309__FDSAUDITLINK__" localSheetId="2" hidden="1">{"fdsup://Directions/FactSet Auditing Viewer?action=AUDIT_VALUE&amp;DB=129&amp;ID1=M2246510&amp;VALUEID=01001&amp;SDATE=2011&amp;PERIODTYPE=ANN_STD&amp;SCFT=3&amp;window=popup_no_bar&amp;width=385&amp;height=120&amp;START_MAXIMIZED=FALSE&amp;creator=factset&amp;display_string=Audit"}</definedName>
    <definedName name="_309__FDSAUDITLINK__" hidden="1">{"fdsup://Directions/FactSet Auditing Viewer?action=AUDIT_VALUE&amp;DB=129&amp;ID1=M2246510&amp;VALUEID=01001&amp;SDATE=2011&amp;PERIODTYPE=ANN_STD&amp;SCFT=3&amp;window=popup_no_bar&amp;width=385&amp;height=120&amp;START_MAXIMIZED=FALSE&amp;creator=factset&amp;display_string=Audit"}</definedName>
    <definedName name="_31__123Graph_XCHART_5" hidden="1">#N/A</definedName>
    <definedName name="_31__FDSAUDITLINK__" localSheetId="2" hidden="1">{"fdsup://directions/FAT Viewer?action=UPDATE&amp;creator=factset&amp;DYN_ARGS=TRUE&amp;DOC_NAME=FAT:FQL_AUDITING_CLIENT_TEMPLATE.FAT&amp;display_string=Audit&amp;VAR:KEY=ITIBCXCFST&amp;VAR:QUERY=KChGRl9ERUJUKFFUUiwwLCwsLEJSTClARkZfREVCVChTRU1JLDAsLCwsQlJMKSlARkZfREVCVChBTk4sMCwsL","CxCUkwpKQ==&amp;WINDOW=FIRST_POPUP&amp;HEIGHT=450&amp;WIDTH=450&amp;START_MAXIMIZED=FALSE&amp;VAR:CALENDAR=FIVEDAY&amp;VAR:SYMBOL=203699&amp;VAR:INDEX=0"}</definedName>
    <definedName name="_31__FDSAUDITLINK__" hidden="1">{"fdsup://directions/FAT Viewer?action=UPDATE&amp;creator=factset&amp;DYN_ARGS=TRUE&amp;DOC_NAME=FAT:FQL_AUDITING_CLIENT_TEMPLATE.FAT&amp;display_string=Audit&amp;VAR:KEY=ITIBCXCFST&amp;VAR:QUERY=KChGRl9ERUJUKFFUUiwwLCwsLEJSTClARkZfREVCVChTRU1JLDAsLCwsQlJMKSlARkZfREVCVChBTk4sMCwsL","CxCUkwpKQ==&amp;WINDOW=FIRST_POPUP&amp;HEIGHT=450&amp;WIDTH=450&amp;START_MAXIMIZED=FALSE&amp;VAR:CALENDAR=FIVEDAY&amp;VAR:SYMBOL=203699&amp;VAR:INDEX=0"}</definedName>
    <definedName name="_310__FDSAUDITLINK__" localSheetId="2" hidden="1">{"fdsup://directions/FAT Viewer?action=UPDATE&amp;creator=factset&amp;DYN_ARGS=TRUE&amp;DOC_NAME=FAT:FQL_AUDITING_CLIENT_TEMPLATE.FAT&amp;display_string=Audit&amp;VAR:KEY=SXYHMLEXAV&amp;VAR:QUERY=RkZfTkVUX0lOQyhBTk4sMTIvMjAxMSwsLFJGLFVTRCk=&amp;WINDOW=FIRST_POPUP&amp;HEIGHT=450&amp;WIDTH=450&amp;","START_MAXIMIZED=FALSE&amp;VAR:CALENDAR=FIVEDAY&amp;VAR:SYMBOL=566716&amp;VAR:INDEX=0"}</definedName>
    <definedName name="_310__FDSAUDITLINK__" hidden="1">{"fdsup://directions/FAT Viewer?action=UPDATE&amp;creator=factset&amp;DYN_ARGS=TRUE&amp;DOC_NAME=FAT:FQL_AUDITING_CLIENT_TEMPLATE.FAT&amp;display_string=Audit&amp;VAR:KEY=SXYHMLEXAV&amp;VAR:QUERY=RkZfTkVUX0lOQyhBTk4sMTIvMjAxMSwsLFJGLFVTRCk=&amp;WINDOW=FIRST_POPUP&amp;HEIGHT=450&amp;WIDTH=450&amp;","START_MAXIMIZED=FALSE&amp;VAR:CALENDAR=FIVEDAY&amp;VAR:SYMBOL=566716&amp;VAR:INDEX=0"}</definedName>
    <definedName name="_311__FDSAUDITLINK__" localSheetId="2" hidden="1">{"fdsup://directions/FAT Viewer?action=UPDATE&amp;creator=factset&amp;DYN_ARGS=TRUE&amp;DOC_NAME=FAT:FQL_AUDITING_CLIENT_TEMPLATE.FAT&amp;display_string=Audit&amp;VAR:KEY=MFYNCNOPKX&amp;VAR:QUERY=RkZfRUJJVERBX09QRVIoQU5OLDEyLzIwMDksLCxSRixVU0Qp&amp;WINDOW=FIRST_POPUP&amp;HEIGHT=450&amp;WIDTH=","450&amp;START_MAXIMIZED=FALSE&amp;VAR:CALENDAR=FIVEDAY&amp;VAR:SYMBOL=CHKP&amp;VAR:INDEX=0"}</definedName>
    <definedName name="_311__FDSAUDITLINK__" hidden="1">{"fdsup://directions/FAT Viewer?action=UPDATE&amp;creator=factset&amp;DYN_ARGS=TRUE&amp;DOC_NAME=FAT:FQL_AUDITING_CLIENT_TEMPLATE.FAT&amp;display_string=Audit&amp;VAR:KEY=MFYNCNOPKX&amp;VAR:QUERY=RkZfRUJJVERBX09QRVIoQU5OLDEyLzIwMDksLCxSRixVU0Qp&amp;WINDOW=FIRST_POPUP&amp;HEIGHT=450&amp;WIDTH=","450&amp;START_MAXIMIZED=FALSE&amp;VAR:CALENDAR=FIVEDAY&amp;VAR:SYMBOL=CHKP&amp;VAR:INDEX=0"}</definedName>
    <definedName name="_312__FDSAUDITLINK__" localSheetId="2" hidden="1">{"fdsup://Directions/FactSet Auditing Viewer?action=AUDIT_VALUE&amp;DB=129&amp;ID1=M2246510&amp;VALUEID=01001&amp;SDATE=2011&amp;PERIODTYPE=ANN_STD&amp;SCFT=3&amp;window=popup_no_bar&amp;width=385&amp;height=120&amp;START_MAXIMIZED=FALSE&amp;creator=factset&amp;display_string=Audit"}</definedName>
    <definedName name="_312__FDSAUDITLINK__" hidden="1">{"fdsup://Directions/FactSet Auditing Viewer?action=AUDIT_VALUE&amp;DB=129&amp;ID1=M2246510&amp;VALUEID=01001&amp;SDATE=2011&amp;PERIODTYPE=ANN_STD&amp;SCFT=3&amp;window=popup_no_bar&amp;width=385&amp;height=120&amp;START_MAXIMIZED=FALSE&amp;creator=factset&amp;display_string=Audit"}</definedName>
    <definedName name="_313__FDSAUDITLINK__" localSheetId="2" hidden="1">{"fdsup://Directions/FactSet Auditing Viewer?action=AUDIT_VALUE&amp;DB=129&amp;ID1=566716&amp;VALUEID=01001&amp;SDATE=2009&amp;PERIODTYPE=ANN_STD&amp;SCFT=3&amp;window=popup_no_bar&amp;width=385&amp;height=120&amp;START_MAXIMIZED=FALSE&amp;creator=factset&amp;display_string=Audit"}</definedName>
    <definedName name="_313__FDSAUDITLINK__" hidden="1">{"fdsup://Directions/FactSet Auditing Viewer?action=AUDIT_VALUE&amp;DB=129&amp;ID1=566716&amp;VALUEID=01001&amp;SDATE=2009&amp;PERIODTYPE=ANN_STD&amp;SCFT=3&amp;window=popup_no_bar&amp;width=385&amp;height=120&amp;START_MAXIMIZED=FALSE&amp;creator=factset&amp;display_string=Audit"}</definedName>
    <definedName name="_314__FDSAUDITLINK__" localSheetId="2" hidden="1">{"fdsup://directions/FAT Viewer?action=UPDATE&amp;creator=factset&amp;DYN_ARGS=TRUE&amp;DOC_NAME=FAT:FQL_AUDITING_CLIENT_TEMPLATE.FAT&amp;display_string=Audit&amp;VAR:KEY=CDQRYHOJUJ&amp;VAR:QUERY=RkZfTkVUX0lOQyhBTk4sMTIvMjAwOCwsLFJGLFVTRCk=&amp;WINDOW=FIRST_POPUP&amp;HEIGHT=450&amp;WIDTH=450&amp;","START_MAXIMIZED=FALSE&amp;VAR:CALENDAR=FIVEDAY&amp;VAR:SYMBOL=B236L7&amp;VAR:INDEX=0"}</definedName>
    <definedName name="_314__FDSAUDITLINK__" hidden="1">{"fdsup://directions/FAT Viewer?action=UPDATE&amp;creator=factset&amp;DYN_ARGS=TRUE&amp;DOC_NAME=FAT:FQL_AUDITING_CLIENT_TEMPLATE.FAT&amp;display_string=Audit&amp;VAR:KEY=CDQRYHOJUJ&amp;VAR:QUERY=RkZfTkVUX0lOQyhBTk4sMTIvMjAwOCwsLFJGLFVTRCk=&amp;WINDOW=FIRST_POPUP&amp;HEIGHT=450&amp;WIDTH=450&amp;","START_MAXIMIZED=FALSE&amp;VAR:CALENDAR=FIVEDAY&amp;VAR:SYMBOL=B236L7&amp;VAR:INDEX=0"}</definedName>
    <definedName name="_315__FDSAUDITLINK__" localSheetId="2" hidden="1">{"fdsup://directions/FAT Viewer?action=UPDATE&amp;creator=factset&amp;DYN_ARGS=TRUE&amp;DOC_NAME=FAT:FQL_AUDITING_CLIENT_TEMPLATE.FAT&amp;display_string=Audit&amp;VAR:KEY=SFYJEXEZYT&amp;VAR:QUERY=RkZfTkVUX0lOQyhBTk4sMDMvMjAxMSwsLFJGLFVTRCk=&amp;WINDOW=FIRST_POPUP&amp;HEIGHT=450&amp;WIDTH=450&amp;","START_MAXIMIZED=FALSE&amp;VAR:CALENDAR=FIVEDAY&amp;VAR:SYMBOL=87150310&amp;VAR:INDEX=0"}</definedName>
    <definedName name="_315__FDSAUDITLINK__" hidden="1">{"fdsup://directions/FAT Viewer?action=UPDATE&amp;creator=factset&amp;DYN_ARGS=TRUE&amp;DOC_NAME=FAT:FQL_AUDITING_CLIENT_TEMPLATE.FAT&amp;display_string=Audit&amp;VAR:KEY=SFYJEXEZYT&amp;VAR:QUERY=RkZfTkVUX0lOQyhBTk4sMDMvMjAxMSwsLFJGLFVTRCk=&amp;WINDOW=FIRST_POPUP&amp;HEIGHT=450&amp;WIDTH=450&amp;","START_MAXIMIZED=FALSE&amp;VAR:CALENDAR=FIVEDAY&amp;VAR:SYMBOL=87150310&amp;VAR:INDEX=0"}</definedName>
    <definedName name="_316__FDSAUDITLINK__" localSheetId="2" hidden="1">{"fdsup://directions/FAT Viewer?action=UPDATE&amp;creator=factset&amp;DYN_ARGS=TRUE&amp;DOC_NAME=FAT:FQL_AUDITING_CLIENT_TEMPLATE.FAT&amp;display_string=Audit&amp;VAR:KEY=FQJKBUVUXW&amp;VAR:QUERY=RkZfRUJJVF9PUEVSKEFOTiwwMy8yMDExLCwsUkYsVVNEKQ==&amp;WINDOW=FIRST_POPUP&amp;HEIGHT=450&amp;WIDTH=","450&amp;START_MAXIMIZED=FALSE&amp;VAR:CALENDAR=FIVEDAY&amp;VAR:SYMBOL=87150310&amp;VAR:INDEX=0"}</definedName>
    <definedName name="_316__FDSAUDITLINK__" hidden="1">{"fdsup://directions/FAT Viewer?action=UPDATE&amp;creator=factset&amp;DYN_ARGS=TRUE&amp;DOC_NAME=FAT:FQL_AUDITING_CLIENT_TEMPLATE.FAT&amp;display_string=Audit&amp;VAR:KEY=FQJKBUVUXW&amp;VAR:QUERY=RkZfRUJJVF9PUEVSKEFOTiwwMy8yMDExLCwsUkYsVVNEKQ==&amp;WINDOW=FIRST_POPUP&amp;HEIGHT=450&amp;WIDTH=","450&amp;START_MAXIMIZED=FALSE&amp;VAR:CALENDAR=FIVEDAY&amp;VAR:SYMBOL=87150310&amp;VAR:INDEX=0"}</definedName>
    <definedName name="_317__FDSAUDITLINK__" localSheetId="2" hidden="1">{"fdsup://directions/FAT Viewer?action=UPDATE&amp;creator=factset&amp;DYN_ARGS=TRUE&amp;DOC_NAME=FAT:FQL_AUDITING_CLIENT_TEMPLATE.FAT&amp;display_string=Audit&amp;VAR:KEY=OXUBCFONMJ&amp;VAR:QUERY=RkZfRUJJVERBX09QRVIoQU5OLDAzLzIwMTEsLCxSRixVU0Qp&amp;WINDOW=FIRST_POPUP&amp;HEIGHT=450&amp;WIDTH=","450&amp;START_MAXIMIZED=FALSE&amp;VAR:CALENDAR=FIVEDAY&amp;VAR:SYMBOL=87150310&amp;VAR:INDEX=0"}</definedName>
    <definedName name="_317__FDSAUDITLINK__" hidden="1">{"fdsup://directions/FAT Viewer?action=UPDATE&amp;creator=factset&amp;DYN_ARGS=TRUE&amp;DOC_NAME=FAT:FQL_AUDITING_CLIENT_TEMPLATE.FAT&amp;display_string=Audit&amp;VAR:KEY=OXUBCFONMJ&amp;VAR:QUERY=RkZfRUJJVERBX09QRVIoQU5OLDAzLzIwMTEsLCxSRixVU0Qp&amp;WINDOW=FIRST_POPUP&amp;HEIGHT=450&amp;WIDTH=","450&amp;START_MAXIMIZED=FALSE&amp;VAR:CALENDAR=FIVEDAY&amp;VAR:SYMBOL=87150310&amp;VAR:INDEX=0"}</definedName>
    <definedName name="_318__FDSAUDITLINK__" localSheetId="2" hidden="1">{"fdsup://Directions/FactSet Auditing Viewer?action=AUDIT_VALUE&amp;DB=129&amp;ID1=87150310&amp;VALUEID=01001&amp;SDATE=2010&amp;PERIODTYPE=ANN_STD&amp;SCFT=3&amp;window=popup_no_bar&amp;width=385&amp;height=120&amp;START_MAXIMIZED=FALSE&amp;creator=factset&amp;display_string=Audit"}</definedName>
    <definedName name="_318__FDSAUDITLINK__" hidden="1">{"fdsup://Directions/FactSet Auditing Viewer?action=AUDIT_VALUE&amp;DB=129&amp;ID1=87150310&amp;VALUEID=01001&amp;SDATE=2010&amp;PERIODTYPE=ANN_STD&amp;SCFT=3&amp;window=popup_no_bar&amp;width=385&amp;height=120&amp;START_MAXIMIZED=FALSE&amp;creator=factset&amp;display_string=Audit"}</definedName>
    <definedName name="_32__123Graph_XCHART_6" hidden="1">#N/A</definedName>
    <definedName name="_32__FDSAUDITLINK__" localSheetId="2" hidden="1">{"fdsup://directions/FAT Viewer?action=UPDATE&amp;creator=factset&amp;DYN_ARGS=TRUE&amp;DOC_NAME=FAT:FQL_AUDITING_CLIENT_TEMPLATE.FAT&amp;display_string=Audit&amp;VAR:KEY=APQDCXQPAN&amp;VAR:QUERY=KChGRl9ERUJUKFFUUiwwLCwsLEJSTClARkZfREVCVChTRU1JLDAsLCwsQlJMKSlARkZfREVCVChBTk4sMCwsL","CxCUkwpKQ==&amp;WINDOW=FIRST_POPUP&amp;HEIGHT=450&amp;WIDTH=450&amp;START_MAXIMIZED=FALSE&amp;VAR:CALENDAR=FIVEDAY&amp;VAR:SYMBOL=B1V74X&amp;VAR:INDEX=0"}</definedName>
    <definedName name="_32__FDSAUDITLINK__" hidden="1">{"fdsup://directions/FAT Viewer?action=UPDATE&amp;creator=factset&amp;DYN_ARGS=TRUE&amp;DOC_NAME=FAT:FQL_AUDITING_CLIENT_TEMPLATE.FAT&amp;display_string=Audit&amp;VAR:KEY=APQDCXQPAN&amp;VAR:QUERY=KChGRl9ERUJUKFFUUiwwLCwsLEJSTClARkZfREVCVChTRU1JLDAsLCwsQlJMKSlARkZfREVCVChBTk4sMCwsL","CxCUkwpKQ==&amp;WINDOW=FIRST_POPUP&amp;HEIGHT=450&amp;WIDTH=450&amp;START_MAXIMIZED=FALSE&amp;VAR:CALENDAR=FIVEDAY&amp;VAR:SYMBOL=B1V74X&amp;VAR:INDEX=0"}</definedName>
    <definedName name="_32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316"}</definedName>
    <definedName name="_32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316"}</definedName>
    <definedName name="_32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315"}</definedName>
    <definedName name="_32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315"}</definedName>
    <definedName name="_32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314"}</definedName>
    <definedName name="_32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314"}</definedName>
    <definedName name="_32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313"}</definedName>
    <definedName name="_32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313"}</definedName>
    <definedName name="_324__FDSAUDITLINK__" localSheetId="2" hidden="1">{"fdsup://Directions/FactSet Auditing Viewer?action=AUDIT_VALUE&amp;DB=129&amp;ID1=B236L7&amp;VALUEID=01250&amp;SDATE=2008&amp;PERIODTYPE=ANN_STD&amp;SCFT=3&amp;window=popup_no_bar&amp;width=385&amp;height=120&amp;START_MAXIMIZED=FALSE&amp;creator=factset&amp;display_string=Audit"}</definedName>
    <definedName name="_324__FDSAUDITLINK__" hidden="1">{"fdsup://Directions/FactSet Auditing Viewer?action=AUDIT_VALUE&amp;DB=129&amp;ID1=B236L7&amp;VALUEID=01250&amp;SDATE=2008&amp;PERIODTYPE=ANN_STD&amp;SCFT=3&amp;window=popup_no_bar&amp;width=385&amp;height=120&amp;START_MAXIMIZED=FALSE&amp;creator=factset&amp;display_string=Audit"}</definedName>
    <definedName name="_325__FDSAUDITLINK__" localSheetId="2" hidden="1">{"fdsup://directions/FAT Viewer?action=UPDATE&amp;creator=factset&amp;DYN_ARGS=TRUE&amp;DOC_NAME=FAT:FQL_AUDITING_CLIENT_TEMPLATE.FAT&amp;display_string=Audit&amp;VAR:KEY=QFCXKRONKV&amp;VAR:QUERY=RkZfRUJJVERBX09QRVIoQU5OLDEyLzIwMDgsLCxSRixVU0Qp&amp;WINDOW=FIRST_POPUP&amp;HEIGHT=450&amp;WIDTH=","450&amp;START_MAXIMIZED=FALSE&amp;VAR:CALENDAR=FIVEDAY&amp;VAR:SYMBOL=B236L7&amp;VAR:INDEX=0"}</definedName>
    <definedName name="_325__FDSAUDITLINK__" hidden="1">{"fdsup://directions/FAT Viewer?action=UPDATE&amp;creator=factset&amp;DYN_ARGS=TRUE&amp;DOC_NAME=FAT:FQL_AUDITING_CLIENT_TEMPLATE.FAT&amp;display_string=Audit&amp;VAR:KEY=QFCXKRONKV&amp;VAR:QUERY=RkZfRUJJVERBX09QRVIoQU5OLDEyLzIwMDgsLCxSRixVU0Qp&amp;WINDOW=FIRST_POPUP&amp;HEIGHT=450&amp;WIDTH=","450&amp;START_MAXIMIZED=FALSE&amp;VAR:CALENDAR=FIVEDAY&amp;VAR:SYMBOL=B236L7&amp;VAR:INDEX=0"}</definedName>
    <definedName name="_326__FDSAUDITLINK__" localSheetId="2" hidden="1">{"fdsup://Directions/FactSet Auditing Viewer?action=AUDIT_VALUE&amp;DB=129&amp;ID1=B236L7&amp;VALUEID=01001&amp;SDATE=2008&amp;PERIODTYPE=ANN_STD&amp;SCFT=3&amp;window=popup_no_bar&amp;width=385&amp;height=120&amp;START_MAXIMIZED=FALSE&amp;creator=factset&amp;display_string=Audit"}</definedName>
    <definedName name="_326__FDSAUDITLINK__" hidden="1">{"fdsup://Directions/FactSet Auditing Viewer?action=AUDIT_VALUE&amp;DB=129&amp;ID1=B236L7&amp;VALUEID=01001&amp;SDATE=2008&amp;PERIODTYPE=ANN_STD&amp;SCFT=3&amp;window=popup_no_bar&amp;width=385&amp;height=120&amp;START_MAXIMIZED=FALSE&amp;creator=factset&amp;display_string=Audit"}</definedName>
    <definedName name="_327__FDSAUDITLINK__" localSheetId="2" hidden="1">{"fdsup://directions/FAT Viewer?action=UPDATE&amp;creator=factset&amp;DYN_ARGS=TRUE&amp;DOC_NAME=FAT:FQL_AUDITING_CLIENT_TEMPLATE.FAT&amp;display_string=Audit&amp;VAR:KEY=SXYHMLEXAV&amp;VAR:QUERY=RkZfTkVUX0lOQyhBTk4sMTIvMjAxMSwsLFJGLFVTRCk=&amp;WINDOW=FIRST_POPUP&amp;HEIGHT=450&amp;WIDTH=450&amp;","START_MAXIMIZED=FALSE&amp;VAR:CALENDAR=FIVEDAY&amp;VAR:SYMBOL=566716&amp;VAR:INDEX=0"}</definedName>
    <definedName name="_327__FDSAUDITLINK__" hidden="1">{"fdsup://directions/FAT Viewer?action=UPDATE&amp;creator=factset&amp;DYN_ARGS=TRUE&amp;DOC_NAME=FAT:FQL_AUDITING_CLIENT_TEMPLATE.FAT&amp;display_string=Audit&amp;VAR:KEY=SXYHMLEXAV&amp;VAR:QUERY=RkZfTkVUX0lOQyhBTk4sMTIvMjAxMSwsLFJGLFVTRCk=&amp;WINDOW=FIRST_POPUP&amp;HEIGHT=450&amp;WIDTH=450&amp;","START_MAXIMIZED=FALSE&amp;VAR:CALENDAR=FIVEDAY&amp;VAR:SYMBOL=566716&amp;VAR:INDEX=0"}</definedName>
    <definedName name="_328__FDSAUDITLINK__" localSheetId="2" hidden="1">{"fdsup://directions/FAT Viewer?action=UPDATE&amp;creator=factset&amp;DYN_ARGS=TRUE&amp;DOC_NAME=FAT:FQL_AUDITING_CLIENT_TEMPLATE.FAT&amp;display_string=Audit&amp;VAR:KEY=ENEVABQHUL&amp;VAR:QUERY=RkZfRUJJVERBX09QRVIoQU5OLDEyLzIwMDksLCxSRixVU0Qp&amp;WINDOW=FIRST_POPUP&amp;HEIGHT=450&amp;WIDTH=","450&amp;START_MAXIMIZED=FALSE&amp;VAR:CALENDAR=FIVEDAY&amp;VAR:SYMBOL=566716&amp;VAR:INDEX=0"}</definedName>
    <definedName name="_328__FDSAUDITLINK__" hidden="1">{"fdsup://directions/FAT Viewer?action=UPDATE&amp;creator=factset&amp;DYN_ARGS=TRUE&amp;DOC_NAME=FAT:FQL_AUDITING_CLIENT_TEMPLATE.FAT&amp;display_string=Audit&amp;VAR:KEY=ENEVABQHUL&amp;VAR:QUERY=RkZfRUJJVERBX09QRVIoQU5OLDEyLzIwMDksLCxSRixVU0Qp&amp;WINDOW=FIRST_POPUP&amp;HEIGHT=450&amp;WIDTH=","450&amp;START_MAXIMIZED=FALSE&amp;VAR:CALENDAR=FIVEDAY&amp;VAR:SYMBOL=566716&amp;VAR:INDEX=0"}</definedName>
    <definedName name="_329__FDSAUDITLINK__" localSheetId="2" hidden="1">{"fdsup://Directions/FactSet Auditing Viewer?action=AUDIT_VALUE&amp;DB=129&amp;ID1=566716&amp;VALUEID=01001&amp;SDATE=2011&amp;PERIODTYPE=ANN_STD&amp;SCFT=3&amp;window=popup_no_bar&amp;width=385&amp;height=120&amp;START_MAXIMIZED=FALSE&amp;creator=factset&amp;display_string=Audit"}</definedName>
    <definedName name="_329__FDSAUDITLINK__" hidden="1">{"fdsup://Directions/FactSet Auditing Viewer?action=AUDIT_VALUE&amp;DB=129&amp;ID1=566716&amp;VALUEID=01001&amp;SDATE=2011&amp;PERIODTYPE=ANN_STD&amp;SCFT=3&amp;window=popup_no_bar&amp;width=385&amp;height=120&amp;START_MAXIMIZED=FALSE&amp;creator=factset&amp;display_string=Audit"}</definedName>
    <definedName name="_33__FDSAUDITLINK__" localSheetId="2" hidden="1">{"fdsup://directions/FAT Viewer?action=UPDATE&amp;creator=factset&amp;DYN_ARGS=TRUE&amp;DOC_NAME=FAT:FQL_AUDITING_CLIENT_TEMPLATE.FAT&amp;display_string=Audit&amp;VAR:KEY=MRGBSZGZOZ&amp;VAR:QUERY=KChGRl9ERUJUKFFUUiwwLCwsLEdCUClARkZfREVCVChTRU1JLDAsLCwsR0JQKSlARkZfREVCVChBTk4sMCwsL","CxHQlApKQ==&amp;WINDOW=FIRST_POPUP&amp;HEIGHT=450&amp;WIDTH=450&amp;START_MAXIMIZED=FALSE&amp;VAR:CALENDAR=FIVEDAY&amp;VAR:SYMBOL=023188&amp;VAR:INDEX=0"}</definedName>
    <definedName name="_33__FDSAUDITLINK__" hidden="1">{"fdsup://directions/FAT Viewer?action=UPDATE&amp;creator=factset&amp;DYN_ARGS=TRUE&amp;DOC_NAME=FAT:FQL_AUDITING_CLIENT_TEMPLATE.FAT&amp;display_string=Audit&amp;VAR:KEY=MRGBSZGZOZ&amp;VAR:QUERY=KChGRl9ERUJUKFFUUiwwLCwsLEdCUClARkZfREVCVChTRU1JLDAsLCwsR0JQKSlARkZfREVCVChBTk4sMCwsL","CxHQlApKQ==&amp;WINDOW=FIRST_POPUP&amp;HEIGHT=450&amp;WIDTH=450&amp;START_MAXIMIZED=FALSE&amp;VAR:CALENDAR=FIVEDAY&amp;VAR:SYMBOL=023188&amp;VAR:INDEX=0"}</definedName>
    <definedName name="_330__FDSAUDITLINK__" localSheetId="2" hidden="1">{"fdsup://Directions/FactSet Auditing Viewer?action=AUDIT_VALUE&amp;DB=129&amp;ID1=566716&amp;VALUEID=01001&amp;SDATE=2010&amp;PERIODTYPE=ANN_STD&amp;SCFT=3&amp;window=popup_no_bar&amp;width=385&amp;height=120&amp;START_MAXIMIZED=FALSE&amp;creator=factset&amp;display_string=Audit"}</definedName>
    <definedName name="_330__FDSAUDITLINK__" hidden="1">{"fdsup://Directions/FactSet Auditing Viewer?action=AUDIT_VALUE&amp;DB=129&amp;ID1=566716&amp;VALUEID=01001&amp;SDATE=2010&amp;PERIODTYPE=ANN_STD&amp;SCFT=3&amp;window=popup_no_bar&amp;width=385&amp;height=120&amp;START_MAXIMIZED=FALSE&amp;creator=factset&amp;display_string=Audit"}</definedName>
    <definedName name="_331__FDSAUDITLINK__" localSheetId="2" hidden="1">{"fdsup://Directions/FactSet Auditing Viewer?action=AUDIT_VALUE&amp;DB=129&amp;ID1=566716&amp;VALUEID=01001&amp;SDATE=2009&amp;PERIODTYPE=ANN_STD&amp;SCFT=3&amp;window=popup_no_bar&amp;width=385&amp;height=120&amp;START_MAXIMIZED=FALSE&amp;creator=factset&amp;display_string=Audit"}</definedName>
    <definedName name="_331__FDSAUDITLINK__" hidden="1">{"fdsup://Directions/FactSet Auditing Viewer?action=AUDIT_VALUE&amp;DB=129&amp;ID1=566716&amp;VALUEID=01001&amp;SDATE=2009&amp;PERIODTYPE=ANN_STD&amp;SCFT=3&amp;window=popup_no_bar&amp;width=385&amp;height=120&amp;START_MAXIMIZED=FALSE&amp;creator=factset&amp;display_string=Audit"}</definedName>
    <definedName name="_332__FDSAUDITLINK__" localSheetId="2" hidden="1">{"fdsup://directions/FAT Viewer?action=UPDATE&amp;creator=factset&amp;DYN_ARGS=TRUE&amp;DOC_NAME=FAT:FQL_AUDITING_CLIENT_TEMPLATE.FAT&amp;display_string=Audit&amp;VAR:KEY=WFCBWTSZYZ&amp;VAR:QUERY=RkZfTkVUX0lOQyhBTk4sMTIvMjAxMSwsLFJGLFVTRCk=&amp;WINDOW=FIRST_POPUP&amp;HEIGHT=450&amp;WIDTH=450&amp;","START_MAXIMIZED=FALSE&amp;VAR:CALENDAR=FIVEDAY&amp;VAR:SYMBOL=CHKP&amp;VAR:INDEX=0"}</definedName>
    <definedName name="_332__FDSAUDITLINK__" hidden="1">{"fdsup://directions/FAT Viewer?action=UPDATE&amp;creator=factset&amp;DYN_ARGS=TRUE&amp;DOC_NAME=FAT:FQL_AUDITING_CLIENT_TEMPLATE.FAT&amp;display_string=Audit&amp;VAR:KEY=WFCBWTSZYZ&amp;VAR:QUERY=RkZfTkVUX0lOQyhBTk4sMTIvMjAxMSwsLFJGLFVTRCk=&amp;WINDOW=FIRST_POPUP&amp;HEIGHT=450&amp;WIDTH=450&amp;","START_MAXIMIZED=FALSE&amp;VAR:CALENDAR=FIVEDAY&amp;VAR:SYMBOL=CHKP&amp;VAR:INDEX=0"}</definedName>
    <definedName name="_333__FDSAUDITLINK__" localSheetId="2" hidden="1">{"fdsup://directions/FAT Viewer?action=UPDATE&amp;creator=factset&amp;DYN_ARGS=TRUE&amp;DOC_NAME=FAT:FQL_AUDITING_CLIENT_TEMPLATE.FAT&amp;display_string=Audit&amp;VAR:KEY=WXKDABGNMD&amp;VAR:QUERY=RkZfTkVUX0lOQyhBTk4sMTIvMjAxMCwsLFJGLFVTRCk=&amp;WINDOW=FIRST_POPUP&amp;HEIGHT=450&amp;WIDTH=450&amp;","START_MAXIMIZED=FALSE&amp;VAR:CALENDAR=FIVEDAY&amp;VAR:SYMBOL=CHKP&amp;VAR:INDEX=0"}</definedName>
    <definedName name="_333__FDSAUDITLINK__" hidden="1">{"fdsup://directions/FAT Viewer?action=UPDATE&amp;creator=factset&amp;DYN_ARGS=TRUE&amp;DOC_NAME=FAT:FQL_AUDITING_CLIENT_TEMPLATE.FAT&amp;display_string=Audit&amp;VAR:KEY=WXKDABGNMD&amp;VAR:QUERY=RkZfTkVUX0lOQyhBTk4sMTIvMjAxMCwsLFJGLFVTRCk=&amp;WINDOW=FIRST_POPUP&amp;HEIGHT=450&amp;WIDTH=450&amp;","START_MAXIMIZED=FALSE&amp;VAR:CALENDAR=FIVEDAY&amp;VAR:SYMBOL=CHKP&amp;VAR:INDEX=0"}</definedName>
    <definedName name="_334__FDSAUDITLINK__" localSheetId="2" hidden="1">{"fdsup://directions/FAT Viewer?action=UPDATE&amp;creator=factset&amp;DYN_ARGS=TRUE&amp;DOC_NAME=FAT:FQL_AUDITING_CLIENT_TEMPLATE.FAT&amp;display_string=Audit&amp;VAR:KEY=ANQBGJOTWJ&amp;VAR:QUERY=RkZfTkVUX0lOQyhBTk4sMTIvMjAwOSwsLFJGLFVTRCk=&amp;WINDOW=FIRST_POPUP&amp;HEIGHT=450&amp;WIDTH=450&amp;","START_MAXIMIZED=FALSE&amp;VAR:CALENDAR=FIVEDAY&amp;VAR:SYMBOL=CHKP&amp;VAR:INDEX=0"}</definedName>
    <definedName name="_334__FDSAUDITLINK__" hidden="1">{"fdsup://directions/FAT Viewer?action=UPDATE&amp;creator=factset&amp;DYN_ARGS=TRUE&amp;DOC_NAME=FAT:FQL_AUDITING_CLIENT_TEMPLATE.FAT&amp;display_string=Audit&amp;VAR:KEY=ANQBGJOTWJ&amp;VAR:QUERY=RkZfTkVUX0lOQyhBTk4sMTIvMjAwOSwsLFJGLFVTRCk=&amp;WINDOW=FIRST_POPUP&amp;HEIGHT=450&amp;WIDTH=450&amp;","START_MAXIMIZED=FALSE&amp;VAR:CALENDAR=FIVEDAY&amp;VAR:SYMBOL=CHKP&amp;VAR:INDEX=0"}</definedName>
    <definedName name="_335__FDSAUDITLINK__" localSheetId="2" hidden="1">{"fdsup://directions/FAT Viewer?action=UPDATE&amp;creator=factset&amp;DYN_ARGS=TRUE&amp;DOC_NAME=FAT:FQL_AUDITING_CLIENT_TEMPLATE.FAT&amp;display_string=Audit&amp;VAR:KEY=ALIRKJGFAV&amp;VAR:QUERY=RkZfTkVUX0lOQyhBTk4sMTIvMjAxMCwsLFJGLFVTRCk=&amp;WINDOW=FIRST_POPUP&amp;HEIGHT=450&amp;WIDTH=450&amp;","START_MAXIMIZED=FALSE&amp;VAR:CALENDAR=FIVEDAY&amp;VAR:SYMBOL=566716&amp;VAR:INDEX=0"}</definedName>
    <definedName name="_335__FDSAUDITLINK__" hidden="1">{"fdsup://directions/FAT Viewer?action=UPDATE&amp;creator=factset&amp;DYN_ARGS=TRUE&amp;DOC_NAME=FAT:FQL_AUDITING_CLIENT_TEMPLATE.FAT&amp;display_string=Audit&amp;VAR:KEY=ALIRKJGFAV&amp;VAR:QUERY=RkZfTkVUX0lOQyhBTk4sMTIvMjAxMCwsLFJGLFVTRCk=&amp;WINDOW=FIRST_POPUP&amp;HEIGHT=450&amp;WIDTH=450&amp;","START_MAXIMIZED=FALSE&amp;VAR:CALENDAR=FIVEDAY&amp;VAR:SYMBOL=566716&amp;VAR:INDEX=0"}</definedName>
    <definedName name="_336__FDSAUDITLINK__" localSheetId="2" hidden="1">{"fdsup://directions/FAT Viewer?action=UPDATE&amp;creator=factset&amp;DYN_ARGS=TRUE&amp;DOC_NAME=FAT:FQL_AUDITING_CLIENT_TEMPLATE.FAT&amp;display_string=Audit&amp;VAR:KEY=SPMPWTUVYX&amp;VAR:QUERY=RkZfTkVUX0lOQyhBTk4sMTIvMjAwOSwsLFJGLFVTRCk=&amp;WINDOW=FIRST_POPUP&amp;HEIGHT=450&amp;WIDTH=450&amp;","START_MAXIMIZED=FALSE&amp;VAR:CALENDAR=FIVEDAY&amp;VAR:SYMBOL=566716&amp;VAR:INDEX=0"}</definedName>
    <definedName name="_336__FDSAUDITLINK__" hidden="1">{"fdsup://directions/FAT Viewer?action=UPDATE&amp;creator=factset&amp;DYN_ARGS=TRUE&amp;DOC_NAME=FAT:FQL_AUDITING_CLIENT_TEMPLATE.FAT&amp;display_string=Audit&amp;VAR:KEY=SPMPWTUVYX&amp;VAR:QUERY=RkZfTkVUX0lOQyhBTk4sMTIvMjAwOSwsLFJGLFVTRCk=&amp;WINDOW=FIRST_POPUP&amp;HEIGHT=450&amp;WIDTH=450&amp;","START_MAXIMIZED=FALSE&amp;VAR:CALENDAR=FIVEDAY&amp;VAR:SYMBOL=566716&amp;VAR:INDEX=0"}</definedName>
    <definedName name="_337__FDSAUDITLINK__" localSheetId="2" hidden="1">{"fdsup://Directions/FactSet Auditing Viewer?action=AUDIT_VALUE&amp;DB=129&amp;ID1=566716&amp;VALUEID=01250&amp;SDATE=2011&amp;PERIODTYPE=ANN_STD&amp;SCFT=3&amp;window=popup_no_bar&amp;width=385&amp;height=120&amp;START_MAXIMIZED=FALSE&amp;creator=factset&amp;display_string=Audit"}</definedName>
    <definedName name="_337__FDSAUDITLINK__" hidden="1">{"fdsup://Directions/FactSet Auditing Viewer?action=AUDIT_VALUE&amp;DB=129&amp;ID1=566716&amp;VALUEID=01250&amp;SDATE=2011&amp;PERIODTYPE=ANN_STD&amp;SCFT=3&amp;window=popup_no_bar&amp;width=385&amp;height=120&amp;START_MAXIMIZED=FALSE&amp;creator=factset&amp;display_string=Audit"}</definedName>
    <definedName name="_338__FDSAUDITLINK__" localSheetId="2" hidden="1">{"fdsup://Directions/FactSet Auditing Viewer?action=AUDIT_VALUE&amp;DB=129&amp;ID1=566716&amp;VALUEID=01250&amp;SDATE=2010&amp;PERIODTYPE=ANN_STD&amp;SCFT=3&amp;window=popup_no_bar&amp;width=385&amp;height=120&amp;START_MAXIMIZED=FALSE&amp;creator=factset&amp;display_string=Audit"}</definedName>
    <definedName name="_338__FDSAUDITLINK__" hidden="1">{"fdsup://Directions/FactSet Auditing Viewer?action=AUDIT_VALUE&amp;DB=129&amp;ID1=566716&amp;VALUEID=01250&amp;SDATE=2010&amp;PERIODTYPE=ANN_STD&amp;SCFT=3&amp;window=popup_no_bar&amp;width=385&amp;height=120&amp;START_MAXIMIZED=FALSE&amp;creator=factset&amp;display_string=Audit"}</definedName>
    <definedName name="_339__FDSAUDITLINK__" localSheetId="2" hidden="1">{"fdsup://Directions/FactSet Auditing Viewer?action=AUDIT_VALUE&amp;DB=129&amp;ID1=566716&amp;VALUEID=01250&amp;SDATE=2009&amp;PERIODTYPE=ANN_STD&amp;SCFT=3&amp;window=popup_no_bar&amp;width=385&amp;height=120&amp;START_MAXIMIZED=FALSE&amp;creator=factset&amp;display_string=Audit"}</definedName>
    <definedName name="_339__FDSAUDITLINK__" hidden="1">{"fdsup://Directions/FactSet Auditing Viewer?action=AUDIT_VALUE&amp;DB=129&amp;ID1=566716&amp;VALUEID=01250&amp;SDATE=2009&amp;PERIODTYPE=ANN_STD&amp;SCFT=3&amp;window=popup_no_bar&amp;width=385&amp;height=120&amp;START_MAXIMIZED=FALSE&amp;creator=factset&amp;display_string=Audit"}</definedName>
    <definedName name="_34__FDSAUDITLINK__" localSheetId="2" hidden="1">{"fdsup://directions/FAT Viewer?action=UPDATE&amp;creator=factset&amp;DYN_ARGS=TRUE&amp;DOC_NAME=FAT:FQL_AUDITING_CLIENT_TEMPLATE.FAT&amp;display_string=Audit&amp;VAR:KEY=KNEVMDGNMF&amp;VAR:QUERY=KChGRl9ERUJUKFFUUiwwLCwsLEVVUilARkZfREVCVChTRU1JLDAsLCwsRVVSKSlARkZfREVCVChBTk4sMCwsL","CxFVVIpKQ==&amp;WINDOW=FIRST_POPUP&amp;HEIGHT=450&amp;WIDTH=450&amp;START_MAXIMIZED=FALSE&amp;VAR:CALENDAR=FIVEDAY&amp;VAR:SYMBOL=549557&amp;VAR:INDEX=0"}</definedName>
    <definedName name="_34__FDSAUDITLINK__" hidden="1">{"fdsup://directions/FAT Viewer?action=UPDATE&amp;creator=factset&amp;DYN_ARGS=TRUE&amp;DOC_NAME=FAT:FQL_AUDITING_CLIENT_TEMPLATE.FAT&amp;display_string=Audit&amp;VAR:KEY=KNEVMDGNMF&amp;VAR:QUERY=KChGRl9ERUJUKFFUUiwwLCwsLEVVUilARkZfREVCVChTRU1JLDAsLCwsRVVSKSlARkZfREVCVChBTk4sMCwsL","CxFVVIpKQ==&amp;WINDOW=FIRST_POPUP&amp;HEIGHT=450&amp;WIDTH=450&amp;START_MAXIMIZED=FALSE&amp;VAR:CALENDAR=FIVEDAY&amp;VAR:SYMBOL=549557&amp;VAR:INDEX=0"}</definedName>
    <definedName name="_340__FDSAUDITLINK__" localSheetId="2" hidden="1">{"fdsup://directions/FAT Viewer?action=UPDATE&amp;creator=factset&amp;DYN_ARGS=TRUE&amp;DOC_NAME=FAT:FQL_AUDITING_CLIENT_TEMPLATE.FAT&amp;display_string=Audit&amp;VAR:KEY=IBUXAXSPYR&amp;VAR:QUERY=RkZfRUJJVERBX09QRVIoQU5OLDEyLzIwMTEsLCxSRixVU0Qp&amp;WINDOW=FIRST_POPUP&amp;HEIGHT=450&amp;WIDTH=","450&amp;START_MAXIMIZED=FALSE&amp;VAR:CALENDAR=FIVEDAY&amp;VAR:SYMBOL=566716&amp;VAR:INDEX=0"}</definedName>
    <definedName name="_340__FDSAUDITLINK__" hidden="1">{"fdsup://directions/FAT Viewer?action=UPDATE&amp;creator=factset&amp;DYN_ARGS=TRUE&amp;DOC_NAME=FAT:FQL_AUDITING_CLIENT_TEMPLATE.FAT&amp;display_string=Audit&amp;VAR:KEY=IBUXAXSPYR&amp;VAR:QUERY=RkZfRUJJVERBX09QRVIoQU5OLDEyLzIwMTEsLCxSRixVU0Qp&amp;WINDOW=FIRST_POPUP&amp;HEIGHT=450&amp;WIDTH=","450&amp;START_MAXIMIZED=FALSE&amp;VAR:CALENDAR=FIVEDAY&amp;VAR:SYMBOL=566716&amp;VAR:INDEX=0"}</definedName>
    <definedName name="_341__FDSAUDITLINK__" localSheetId="2" hidden="1">{"fdsup://directions/FAT Viewer?action=UPDATE&amp;creator=factset&amp;DYN_ARGS=TRUE&amp;DOC_NAME=FAT:FQL_AUDITING_CLIENT_TEMPLATE.FAT&amp;display_string=Audit&amp;VAR:KEY=WBCTWROVSD&amp;VAR:QUERY=RkZfRUJJVERBX09QRVIoQU5OLDEyLzIwMTAsLCxSRixVU0Qp&amp;WINDOW=FIRST_POPUP&amp;HEIGHT=450&amp;WIDTH=","450&amp;START_MAXIMIZED=FALSE&amp;VAR:CALENDAR=FIVEDAY&amp;VAR:SYMBOL=566716&amp;VAR:INDEX=0"}</definedName>
    <definedName name="_341__FDSAUDITLINK__" hidden="1">{"fdsup://directions/FAT Viewer?action=UPDATE&amp;creator=factset&amp;DYN_ARGS=TRUE&amp;DOC_NAME=FAT:FQL_AUDITING_CLIENT_TEMPLATE.FAT&amp;display_string=Audit&amp;VAR:KEY=WBCTWROVSD&amp;VAR:QUERY=RkZfRUJJVERBX09QRVIoQU5OLDEyLzIwMTAsLCxSRixVU0Qp&amp;WINDOW=FIRST_POPUP&amp;HEIGHT=450&amp;WIDTH=","450&amp;START_MAXIMIZED=FALSE&amp;VAR:CALENDAR=FIVEDAY&amp;VAR:SYMBOL=566716&amp;VAR:INDEX=0"}</definedName>
    <definedName name="_342__FDSAUDITLINK__" localSheetId="2" hidden="1">{"fdsup://Directions/FactSet Auditing Viewer?action=AUDIT_VALUE&amp;DB=129&amp;ID1=M2246510&amp;VALUEID=01250&amp;SDATE=2011&amp;PERIODTYPE=ANN_STD&amp;SCFT=3&amp;window=popup_no_bar&amp;width=385&amp;height=120&amp;START_MAXIMIZED=FALSE&amp;creator=factset&amp;display_string=Audit"}</definedName>
    <definedName name="_342__FDSAUDITLINK__" hidden="1">{"fdsup://Directions/FactSet Auditing Viewer?action=AUDIT_VALUE&amp;DB=129&amp;ID1=M2246510&amp;VALUEID=01250&amp;SDATE=2011&amp;PERIODTYPE=ANN_STD&amp;SCFT=3&amp;window=popup_no_bar&amp;width=385&amp;height=120&amp;START_MAXIMIZED=FALSE&amp;creator=factset&amp;display_string=Audit"}</definedName>
    <definedName name="_343__FDSAUDITLINK__" localSheetId="2" hidden="1">{"fdsup://directions/FAT Viewer?action=UPDATE&amp;creator=factset&amp;DYN_ARGS=TRUE&amp;DOC_NAME=FAT:FQL_AUDITING_CLIENT_TEMPLATE.FAT&amp;display_string=Audit&amp;VAR:KEY=QVGDIRKNYD&amp;VAR:QUERY=RkZfRUJJVF9PUEVSKEFOTiwxMi8yMDEwLCwsUkYsVVNEKQ==&amp;WINDOW=FIRST_POPUP&amp;HEIGHT=450&amp;WIDTH=","450&amp;START_MAXIMIZED=FALSE&amp;VAR:CALENDAR=FIVEDAY&amp;VAR:SYMBOL=CHKP&amp;VAR:INDEX=0"}</definedName>
    <definedName name="_343__FDSAUDITLINK__" hidden="1">{"fdsup://directions/FAT Viewer?action=UPDATE&amp;creator=factset&amp;DYN_ARGS=TRUE&amp;DOC_NAME=FAT:FQL_AUDITING_CLIENT_TEMPLATE.FAT&amp;display_string=Audit&amp;VAR:KEY=QVGDIRKNYD&amp;VAR:QUERY=RkZfRUJJVF9PUEVSKEFOTiwxMi8yMDEwLCwsUkYsVVNEKQ==&amp;WINDOW=FIRST_POPUP&amp;HEIGHT=450&amp;WIDTH=","450&amp;START_MAXIMIZED=FALSE&amp;VAR:CALENDAR=FIVEDAY&amp;VAR:SYMBOL=CHKP&amp;VAR:INDEX=0"}</definedName>
    <definedName name="_344__FDSAUDITLINK__" localSheetId="2" hidden="1">{"fdsup://directions/FAT Viewer?action=UPDATE&amp;creator=factset&amp;DYN_ARGS=TRUE&amp;DOC_NAME=FAT:FQL_AUDITING_CLIENT_TEMPLATE.FAT&amp;display_string=Audit&amp;VAR:KEY=CPSPGXCTSH&amp;VAR:QUERY=RkZfRUJJVF9PUEVSKEFOTiwxMi8yMDA5LCwsUkYsVVNEKQ==&amp;WINDOW=FIRST_POPUP&amp;HEIGHT=450&amp;WIDTH=","450&amp;START_MAXIMIZED=FALSE&amp;VAR:CALENDAR=FIVEDAY&amp;VAR:SYMBOL=CHKP&amp;VAR:INDEX=0"}</definedName>
    <definedName name="_344__FDSAUDITLINK__" hidden="1">{"fdsup://directions/FAT Viewer?action=UPDATE&amp;creator=factset&amp;DYN_ARGS=TRUE&amp;DOC_NAME=FAT:FQL_AUDITING_CLIENT_TEMPLATE.FAT&amp;display_string=Audit&amp;VAR:KEY=CPSPGXCTSH&amp;VAR:QUERY=RkZfRUJJVF9PUEVSKEFOTiwxMi8yMDA5LCwsUkYsVVNEKQ==&amp;WINDOW=FIRST_POPUP&amp;HEIGHT=450&amp;WIDTH=","450&amp;START_MAXIMIZED=FALSE&amp;VAR:CALENDAR=FIVEDAY&amp;VAR:SYMBOL=CHKP&amp;VAR:INDEX=0"}</definedName>
    <definedName name="_345__FDSAUDITLINK__" localSheetId="2" hidden="1">{"fdsup://directions/FAT Viewer?action=UPDATE&amp;creator=factset&amp;DYN_ARGS=TRUE&amp;DOC_NAME=FAT:FQL_AUDITING_CLIENT_TEMPLATE.FAT&amp;display_string=Audit&amp;VAR:KEY=EFMFYXMTEN&amp;VAR:QUERY=RkZfRUJJVERBX09QRVIoQU5OLDEyLzIwMTEsLCxSRixVU0Qp&amp;WINDOW=FIRST_POPUP&amp;HEIGHT=450&amp;WIDTH=","450&amp;START_MAXIMIZED=FALSE&amp;VAR:CALENDAR=FIVEDAY&amp;VAR:SYMBOL=CHKP&amp;VAR:INDEX=0"}</definedName>
    <definedName name="_345__FDSAUDITLINK__" hidden="1">{"fdsup://directions/FAT Viewer?action=UPDATE&amp;creator=factset&amp;DYN_ARGS=TRUE&amp;DOC_NAME=FAT:FQL_AUDITING_CLIENT_TEMPLATE.FAT&amp;display_string=Audit&amp;VAR:KEY=EFMFYXMTEN&amp;VAR:QUERY=RkZfRUJJVERBX09QRVIoQU5OLDEyLzIwMTEsLCxSRixVU0Qp&amp;WINDOW=FIRST_POPUP&amp;HEIGHT=450&amp;WIDTH=","450&amp;START_MAXIMIZED=FALSE&amp;VAR:CALENDAR=FIVEDAY&amp;VAR:SYMBOL=CHKP&amp;VAR:INDEX=0"}</definedName>
    <definedName name="_346__FDSAUDITLINK__" localSheetId="2" hidden="1">{"fdsup://directions/FAT Viewer?action=UPDATE&amp;creator=factset&amp;DYN_ARGS=TRUE&amp;DOC_NAME=FAT:FQL_AUDITING_CLIENT_TEMPLATE.FAT&amp;display_string=Audit&amp;VAR:KEY=EREJMVWPEN&amp;VAR:QUERY=RkZfRUJJVERBX09QRVIoQU5OLDEyLzIwMTAsLCxSRixVU0Qp&amp;WINDOW=FIRST_POPUP&amp;HEIGHT=450&amp;WIDTH=","450&amp;START_MAXIMIZED=FALSE&amp;VAR:CALENDAR=FIVEDAY&amp;VAR:SYMBOL=CHKP&amp;VAR:INDEX=0"}</definedName>
    <definedName name="_346__FDSAUDITLINK__" hidden="1">{"fdsup://directions/FAT Viewer?action=UPDATE&amp;creator=factset&amp;DYN_ARGS=TRUE&amp;DOC_NAME=FAT:FQL_AUDITING_CLIENT_TEMPLATE.FAT&amp;display_string=Audit&amp;VAR:KEY=EREJMVWPEN&amp;VAR:QUERY=RkZfRUJJVERBX09QRVIoQU5OLDEyLzIwMTAsLCxSRixVU0Qp&amp;WINDOW=FIRST_POPUP&amp;HEIGHT=450&amp;WIDTH=","450&amp;START_MAXIMIZED=FALSE&amp;VAR:CALENDAR=FIVEDAY&amp;VAR:SYMBOL=CHKP&amp;VAR:INDEX=0"}</definedName>
    <definedName name="_347__FDSAUDITLINK__" localSheetId="2" hidden="1">{"fdsup://Directions/FactSet Auditing Viewer?action=AUDIT_VALUE&amp;DB=129&amp;ID1=M2246510&amp;VALUEID=01001&amp;SDATE=2010&amp;PERIODTYPE=ANN_STD&amp;SCFT=3&amp;window=popup_no_bar&amp;width=385&amp;height=120&amp;START_MAXIMIZED=FALSE&amp;creator=factset&amp;display_string=Audit"}</definedName>
    <definedName name="_347__FDSAUDITLINK__" hidden="1">{"fdsup://Directions/FactSet Auditing Viewer?action=AUDIT_VALUE&amp;DB=129&amp;ID1=M2246510&amp;VALUEID=01001&amp;SDATE=2010&amp;PERIODTYPE=ANN_STD&amp;SCFT=3&amp;window=popup_no_bar&amp;width=385&amp;height=120&amp;START_MAXIMIZED=FALSE&amp;creator=factset&amp;display_string=Audit"}</definedName>
    <definedName name="_348__FDSAUDITLINK__" localSheetId="2" hidden="1">{"fdsup://Directions/FactSet Auditing Viewer?action=AUDIT_VALUE&amp;DB=129&amp;ID1=M2246510&amp;VALUEID=01001&amp;SDATE=2009&amp;PERIODTYPE=ANN_STD&amp;SCFT=3&amp;window=popup_no_bar&amp;width=385&amp;height=120&amp;START_MAXIMIZED=FALSE&amp;creator=factset&amp;display_string=Audit"}</definedName>
    <definedName name="_348__FDSAUDITLINK__" hidden="1">{"fdsup://Directions/FactSet Auditing Viewer?action=AUDIT_VALUE&amp;DB=129&amp;ID1=M2246510&amp;VALUEID=01001&amp;SDATE=2009&amp;PERIODTYPE=ANN_STD&amp;SCFT=3&amp;window=popup_no_bar&amp;width=385&amp;height=120&amp;START_MAXIMIZED=FALSE&amp;creator=factset&amp;display_string=Audit"}</definedName>
    <definedName name="_349__FDSAUDITLINK__" localSheetId="2" hidden="1">{"fdsup://directions/FAT Viewer?action=UPDATE&amp;creator=factset&amp;DYN_ARGS=TRUE&amp;DOC_NAME=FAT:FQL_AUDITING_CLIENT_TEMPLATE.FAT&amp;display_string=Audit&amp;VAR:KEY=URMRWBENEV&amp;VAR:QUERY=RkZfTkVUX0lOQyhBTk4sMDQvMjAxMSwsLFJGLFVTRCk=&amp;WINDOW=FIRST_POPUP&amp;HEIGHT=450&amp;WIDTH=450&amp;","START_MAXIMIZED=FALSE&amp;VAR:CALENDAR=FIVEDAY&amp;VAR:SYMBOL=09534T50&amp;VAR:INDEX=0"}</definedName>
    <definedName name="_349__FDSAUDITLINK__" hidden="1">{"fdsup://directions/FAT Viewer?action=UPDATE&amp;creator=factset&amp;DYN_ARGS=TRUE&amp;DOC_NAME=FAT:FQL_AUDITING_CLIENT_TEMPLATE.FAT&amp;display_string=Audit&amp;VAR:KEY=URMRWBENEV&amp;VAR:QUERY=RkZfTkVUX0lOQyhBTk4sMDQvMjAxMSwsLFJGLFVTRCk=&amp;WINDOW=FIRST_POPUP&amp;HEIGHT=450&amp;WIDTH=450&amp;","START_MAXIMIZED=FALSE&amp;VAR:CALENDAR=FIVEDAY&amp;VAR:SYMBOL=09534T50&amp;VAR:INDEX=0"}</definedName>
    <definedName name="_35__FDSAUDITLINK__" localSheetId="2" hidden="1">{"fdsup://directions/FAT Viewer?action=UPDATE&amp;creator=factset&amp;DYN_ARGS=TRUE&amp;DOC_NAME=FAT:FQL_AUDITING_CLIENT_TEMPLATE.FAT&amp;display_string=Audit&amp;VAR:KEY=CPINAJAZCD&amp;VAR:QUERY=KChGRl9ERUJUKFFUUiwwLCwsLEVVUilARkZfREVCVChTRU1JLDAsLCwsRVVSKSlARkZfREVCVChBTk4sMCwsL","CxFVVIpKQ==&amp;WINDOW=FIRST_POPUP&amp;HEIGHT=450&amp;WIDTH=450&amp;START_MAXIMIZED=FALSE&amp;VAR:CALENDAR=FIVEDAY&amp;VAR:SYMBOL=744420&amp;VAR:INDEX=0"}</definedName>
    <definedName name="_35__FDSAUDITLINK__" hidden="1">{"fdsup://directions/FAT Viewer?action=UPDATE&amp;creator=factset&amp;DYN_ARGS=TRUE&amp;DOC_NAME=FAT:FQL_AUDITING_CLIENT_TEMPLATE.FAT&amp;display_string=Audit&amp;VAR:KEY=CPINAJAZCD&amp;VAR:QUERY=KChGRl9ERUJUKFFUUiwwLCwsLEVVUilARkZfREVCVChTRU1JLDAsLCwsRVVSKSlARkZfREVCVChBTk4sMCwsL","CxFVVIpKQ==&amp;WINDOW=FIRST_POPUP&amp;HEIGHT=450&amp;WIDTH=450&amp;START_MAXIMIZED=FALSE&amp;VAR:CALENDAR=FIVEDAY&amp;VAR:SYMBOL=744420&amp;VAR:INDEX=0"}</definedName>
    <definedName name="_350__FDSAUDITLINK__" localSheetId="2" hidden="1">{"fdsup://directions/FAT Viewer?action=UPDATE&amp;creator=factset&amp;DYN_ARGS=TRUE&amp;DOC_NAME=FAT:FQL_AUDITING_CLIENT_TEMPLATE.FAT&amp;display_string=Audit&amp;VAR:KEY=AXIBMLMFYP&amp;VAR:QUERY=RkZfTkVUX0lOQyhBTk4sMDQvMjAxMCwsLFJGLFVTRCk=&amp;WINDOW=FIRST_POPUP&amp;HEIGHT=450&amp;WIDTH=450&amp;","START_MAXIMIZED=FALSE&amp;VAR:CALENDAR=FIVEDAY&amp;VAR:SYMBOL=09534T50&amp;VAR:INDEX=0"}</definedName>
    <definedName name="_350__FDSAUDITLINK__" hidden="1">{"fdsup://directions/FAT Viewer?action=UPDATE&amp;creator=factset&amp;DYN_ARGS=TRUE&amp;DOC_NAME=FAT:FQL_AUDITING_CLIENT_TEMPLATE.FAT&amp;display_string=Audit&amp;VAR:KEY=AXIBMLMFYP&amp;VAR:QUERY=RkZfTkVUX0lOQyhBTk4sMDQvMjAxMCwsLFJGLFVTRCk=&amp;WINDOW=FIRST_POPUP&amp;HEIGHT=450&amp;WIDTH=450&amp;","START_MAXIMIZED=FALSE&amp;VAR:CALENDAR=FIVEDAY&amp;VAR:SYMBOL=09534T50&amp;VAR:INDEX=0"}</definedName>
    <definedName name="_351__FDSAUDITLINK__" localSheetId="2" hidden="1">{"fdsup://directions/FAT Viewer?action=UPDATE&amp;creator=factset&amp;DYN_ARGS=TRUE&amp;DOC_NAME=FAT:FQL_AUDITING_CLIENT_TEMPLATE.FAT&amp;display_string=Audit&amp;VAR:KEY=AFKZYLYPKP&amp;VAR:QUERY=RkZfTkVUX0lOQyhBTk4sMDQvMjAwOSwsLFJGLFVTRCk=&amp;WINDOW=FIRST_POPUP&amp;HEIGHT=450&amp;WIDTH=450&amp;","START_MAXIMIZED=FALSE&amp;VAR:CALENDAR=FIVEDAY&amp;VAR:SYMBOL=09534T50&amp;VAR:INDEX=0"}</definedName>
    <definedName name="_351__FDSAUDITLINK__" hidden="1">{"fdsup://directions/FAT Viewer?action=UPDATE&amp;creator=factset&amp;DYN_ARGS=TRUE&amp;DOC_NAME=FAT:FQL_AUDITING_CLIENT_TEMPLATE.FAT&amp;display_string=Audit&amp;VAR:KEY=AFKZYLYPKP&amp;VAR:QUERY=RkZfTkVUX0lOQyhBTk4sMDQvMjAwOSwsLFJGLFVTRCk=&amp;WINDOW=FIRST_POPUP&amp;HEIGHT=450&amp;WIDTH=450&amp;","START_MAXIMIZED=FALSE&amp;VAR:CALENDAR=FIVEDAY&amp;VAR:SYMBOL=09534T50&amp;VAR:INDEX=0"}</definedName>
    <definedName name="_352__FDSAUDITLINK__" localSheetId="2" hidden="1">{"fdsup://directions/FAT Viewer?action=UPDATE&amp;creator=factset&amp;DYN_ARGS=TRUE&amp;DOC_NAME=FAT:FQL_AUDITING_CLIENT_TEMPLATE.FAT&amp;display_string=Audit&amp;VAR:KEY=OZEXQPUZIN&amp;VAR:QUERY=RkZfRUJJVF9PUEVSKEFOTiwwNC8yMDExLCwsUkYsVVNEKQ==&amp;WINDOW=FIRST_POPUP&amp;HEIGHT=450&amp;WIDTH=","450&amp;START_MAXIMIZED=FALSE&amp;VAR:CALENDAR=FIVEDAY&amp;VAR:SYMBOL=09534T50&amp;VAR:INDEX=0"}</definedName>
    <definedName name="_352__FDSAUDITLINK__" hidden="1">{"fdsup://directions/FAT Viewer?action=UPDATE&amp;creator=factset&amp;DYN_ARGS=TRUE&amp;DOC_NAME=FAT:FQL_AUDITING_CLIENT_TEMPLATE.FAT&amp;display_string=Audit&amp;VAR:KEY=OZEXQPUZIN&amp;VAR:QUERY=RkZfRUJJVF9PUEVSKEFOTiwwNC8yMDExLCwsUkYsVVNEKQ==&amp;WINDOW=FIRST_POPUP&amp;HEIGHT=450&amp;WIDTH=","450&amp;START_MAXIMIZED=FALSE&amp;VAR:CALENDAR=FIVEDAY&amp;VAR:SYMBOL=09534T50&amp;VAR:INDEX=0"}</definedName>
    <definedName name="_353__FDSAUDITLINK__" localSheetId="2" hidden="1">{"fdsup://directions/FAT Viewer?action=UPDATE&amp;creator=factset&amp;DYN_ARGS=TRUE&amp;DOC_NAME=FAT:FQL_AUDITING_CLIENT_TEMPLATE.FAT&amp;display_string=Audit&amp;VAR:KEY=QXCPUBUDQF&amp;VAR:QUERY=RkZfRUJJVF9PUEVSKEFOTiwwNC8yMDEwLCwsUkYsVVNEKQ==&amp;WINDOW=FIRST_POPUP&amp;HEIGHT=450&amp;WIDTH=","450&amp;START_MAXIMIZED=FALSE&amp;VAR:CALENDAR=FIVEDAY&amp;VAR:SYMBOL=09534T50&amp;VAR:INDEX=0"}</definedName>
    <definedName name="_353__FDSAUDITLINK__" hidden="1">{"fdsup://directions/FAT Viewer?action=UPDATE&amp;creator=factset&amp;DYN_ARGS=TRUE&amp;DOC_NAME=FAT:FQL_AUDITING_CLIENT_TEMPLATE.FAT&amp;display_string=Audit&amp;VAR:KEY=QXCPUBUDQF&amp;VAR:QUERY=RkZfRUJJVF9PUEVSKEFOTiwwNC8yMDEwLCwsUkYsVVNEKQ==&amp;WINDOW=FIRST_POPUP&amp;HEIGHT=450&amp;WIDTH=","450&amp;START_MAXIMIZED=FALSE&amp;VAR:CALENDAR=FIVEDAY&amp;VAR:SYMBOL=09534T50&amp;VAR:INDEX=0"}</definedName>
    <definedName name="_354__FDSAUDITLINK__" localSheetId="2" hidden="1">{"fdsup://directions/FAT Viewer?action=UPDATE&amp;creator=factset&amp;DYN_ARGS=TRUE&amp;DOC_NAME=FAT:FQL_AUDITING_CLIENT_TEMPLATE.FAT&amp;display_string=Audit&amp;VAR:KEY=UVWTAHUTWR&amp;VAR:QUERY=RkZfRUJJVF9PUEVSKEFOTiwwNC8yMDA5LCwsUkYsVVNEKQ==&amp;WINDOW=FIRST_POPUP&amp;HEIGHT=450&amp;WIDTH=","450&amp;START_MAXIMIZED=FALSE&amp;VAR:CALENDAR=FIVEDAY&amp;VAR:SYMBOL=09534T50&amp;VAR:INDEX=0"}</definedName>
    <definedName name="_354__FDSAUDITLINK__" hidden="1">{"fdsup://directions/FAT Viewer?action=UPDATE&amp;creator=factset&amp;DYN_ARGS=TRUE&amp;DOC_NAME=FAT:FQL_AUDITING_CLIENT_TEMPLATE.FAT&amp;display_string=Audit&amp;VAR:KEY=UVWTAHUTWR&amp;VAR:QUERY=RkZfRUJJVF9PUEVSKEFOTiwwNC8yMDA5LCwsUkYsVVNEKQ==&amp;WINDOW=FIRST_POPUP&amp;HEIGHT=450&amp;WIDTH=","450&amp;START_MAXIMIZED=FALSE&amp;VAR:CALENDAR=FIVEDAY&amp;VAR:SYMBOL=09534T50&amp;VAR:INDEX=0"}</definedName>
    <definedName name="_355__FDSAUDITLINK__" localSheetId="2" hidden="1">{"fdsup://directions/FAT Viewer?action=UPDATE&amp;creator=factset&amp;DYN_ARGS=TRUE&amp;DOC_NAME=FAT:FQL_AUDITING_CLIENT_TEMPLATE.FAT&amp;display_string=Audit&amp;VAR:KEY=SHMVYRUHGV&amp;VAR:QUERY=RkZfRUJJVERBX09QRVIoQU5OLDA0LzIwMTEsLCxSRixVU0Qp&amp;WINDOW=FIRST_POPUP&amp;HEIGHT=450&amp;WIDTH=","450&amp;START_MAXIMIZED=FALSE&amp;VAR:CALENDAR=FIVEDAY&amp;VAR:SYMBOL=09534T50&amp;VAR:INDEX=0"}</definedName>
    <definedName name="_355__FDSAUDITLINK__" hidden="1">{"fdsup://directions/FAT Viewer?action=UPDATE&amp;creator=factset&amp;DYN_ARGS=TRUE&amp;DOC_NAME=FAT:FQL_AUDITING_CLIENT_TEMPLATE.FAT&amp;display_string=Audit&amp;VAR:KEY=SHMVYRUHGV&amp;VAR:QUERY=RkZfRUJJVERBX09QRVIoQU5OLDA0LzIwMTEsLCxSRixVU0Qp&amp;WINDOW=FIRST_POPUP&amp;HEIGHT=450&amp;WIDTH=","450&amp;START_MAXIMIZED=FALSE&amp;VAR:CALENDAR=FIVEDAY&amp;VAR:SYMBOL=09534T50&amp;VAR:INDEX=0"}</definedName>
    <definedName name="_356__FDSAUDITLINK__" localSheetId="2" hidden="1">{"fdsup://directions/FAT Viewer?action=UPDATE&amp;creator=factset&amp;DYN_ARGS=TRUE&amp;DOC_NAME=FAT:FQL_AUDITING_CLIENT_TEMPLATE.FAT&amp;display_string=Audit&amp;VAR:KEY=YLURKFERMB&amp;VAR:QUERY=RkZfRUJJVERBX09QRVIoQU5OLDA0LzIwMTAsLCxSRixVU0Qp&amp;WINDOW=FIRST_POPUP&amp;HEIGHT=450&amp;WIDTH=","450&amp;START_MAXIMIZED=FALSE&amp;VAR:CALENDAR=FIVEDAY&amp;VAR:SYMBOL=09534T50&amp;VAR:INDEX=0"}</definedName>
    <definedName name="_356__FDSAUDITLINK__" hidden="1">{"fdsup://directions/FAT Viewer?action=UPDATE&amp;creator=factset&amp;DYN_ARGS=TRUE&amp;DOC_NAME=FAT:FQL_AUDITING_CLIENT_TEMPLATE.FAT&amp;display_string=Audit&amp;VAR:KEY=YLURKFERMB&amp;VAR:QUERY=RkZfRUJJVERBX09QRVIoQU5OLDA0LzIwMTAsLCxSRixVU0Qp&amp;WINDOW=FIRST_POPUP&amp;HEIGHT=450&amp;WIDTH=","450&amp;START_MAXIMIZED=FALSE&amp;VAR:CALENDAR=FIVEDAY&amp;VAR:SYMBOL=09534T50&amp;VAR:INDEX=0"}</definedName>
    <definedName name="_357__FDSAUDITLINK__" localSheetId="2" hidden="1">{"fdsup://directions/FAT Viewer?action=UPDATE&amp;creator=factset&amp;DYN_ARGS=TRUE&amp;DOC_NAME=FAT:FQL_AUDITING_CLIENT_TEMPLATE.FAT&amp;display_string=Audit&amp;VAR:KEY=EXQXIBETWX&amp;VAR:QUERY=RkZfRUJJVERBX09QRVIoQU5OLDA0LzIwMDksLCxSRixVU0Qp&amp;WINDOW=FIRST_POPUP&amp;HEIGHT=450&amp;WIDTH=","450&amp;START_MAXIMIZED=FALSE&amp;VAR:CALENDAR=FIVEDAY&amp;VAR:SYMBOL=09534T50&amp;VAR:INDEX=0"}</definedName>
    <definedName name="_357__FDSAUDITLINK__" hidden="1">{"fdsup://directions/FAT Viewer?action=UPDATE&amp;creator=factset&amp;DYN_ARGS=TRUE&amp;DOC_NAME=FAT:FQL_AUDITING_CLIENT_TEMPLATE.FAT&amp;display_string=Audit&amp;VAR:KEY=EXQXIBETWX&amp;VAR:QUERY=RkZfRUJJVERBX09QRVIoQU5OLDA0LzIwMDksLCxSRixVU0Qp&amp;WINDOW=FIRST_POPUP&amp;HEIGHT=450&amp;WIDTH=","450&amp;START_MAXIMIZED=FALSE&amp;VAR:CALENDAR=FIVEDAY&amp;VAR:SYMBOL=09534T50&amp;VAR:INDEX=0"}</definedName>
    <definedName name="_358__FDSAUDITLINK__" localSheetId="2" hidden="1">{"fdsup://Directions/FactSet Auditing Viewer?action=AUDIT_VALUE&amp;DB=129&amp;ID1=09534T50&amp;VALUEID=01001&amp;SDATE=2010&amp;PERIODTYPE=ANN_STD&amp;SCFT=3&amp;window=popup_no_bar&amp;width=385&amp;height=120&amp;START_MAXIMIZED=FALSE&amp;creator=factset&amp;display_string=Audit"}</definedName>
    <definedName name="_358__FDSAUDITLINK__" hidden="1">{"fdsup://Directions/FactSet Auditing Viewer?action=AUDIT_VALUE&amp;DB=129&amp;ID1=09534T50&amp;VALUEID=01001&amp;SDATE=2010&amp;PERIODTYPE=ANN_STD&amp;SCFT=3&amp;window=popup_no_bar&amp;width=385&amp;height=120&amp;START_MAXIMIZED=FALSE&amp;creator=factset&amp;display_string=Audit"}</definedName>
    <definedName name="_359__FDSAUDITLINK__" localSheetId="2" hidden="1">{"fdsup://Directions/FactSet Auditing Viewer?action=AUDIT_VALUE&amp;DB=129&amp;ID1=09534T50&amp;VALUEID=01001&amp;SDATE=2009&amp;PERIODTYPE=ANN_STD&amp;SCFT=3&amp;window=popup_no_bar&amp;width=385&amp;height=120&amp;START_MAXIMIZED=FALSE&amp;creator=factset&amp;display_string=Audit"}</definedName>
    <definedName name="_359__FDSAUDITLINK__" hidden="1">{"fdsup://Directions/FactSet Auditing Viewer?action=AUDIT_VALUE&amp;DB=129&amp;ID1=09534T50&amp;VALUEID=01001&amp;SDATE=2009&amp;PERIODTYPE=ANN_STD&amp;SCFT=3&amp;window=popup_no_bar&amp;width=385&amp;height=120&amp;START_MAXIMIZED=FALSE&amp;creator=factset&amp;display_string=Audit"}</definedName>
    <definedName name="_36__FDSAUDITLINK__" localSheetId="2" hidden="1">{"fdsup://directions/FAT Viewer?action=UPDATE&amp;creator=factset&amp;DYN_ARGS=TRUE&amp;DOC_NAME=FAT:FQL_AUDITING_CLIENT_TEMPLATE.FAT&amp;display_string=Audit&amp;VAR:KEY=KFSBMJAVWD&amp;VAR:QUERY=KChGRl9ERUJUKFFUUiwwLCwsLEVVUilARkZfREVCVChTRU1JLDAsLCwsRVVSKSlARkZfREVCVChBTk4sMCwsL","CxFVVIpKQ==&amp;WINDOW=FIRST_POPUP&amp;HEIGHT=450&amp;WIDTH=450&amp;START_MAXIMIZED=FALSE&amp;VAR:CALENDAR=FIVEDAY&amp;VAR:SYMBOL=587526&amp;VAR:INDEX=0"}</definedName>
    <definedName name="_36__FDSAUDITLINK__" hidden="1">{"fdsup://directions/FAT Viewer?action=UPDATE&amp;creator=factset&amp;DYN_ARGS=TRUE&amp;DOC_NAME=FAT:FQL_AUDITING_CLIENT_TEMPLATE.FAT&amp;display_string=Audit&amp;VAR:KEY=KFSBMJAVWD&amp;VAR:QUERY=KChGRl9ERUJUKFFUUiwwLCwsLEVVUilARkZfREVCVChTRU1JLDAsLCwsRVVSKSlARkZfREVCVChBTk4sMCwsL","CxFVVIpKQ==&amp;WINDOW=FIRST_POPUP&amp;HEIGHT=450&amp;WIDTH=450&amp;START_MAXIMIZED=FALSE&amp;VAR:CALENDAR=FIVEDAY&amp;VAR:SYMBOL=587526&amp;VAR:INDEX=0"}</definedName>
    <definedName name="_360__FDSAUDITLINK__" localSheetId="2" hidden="1">{"fdsup://Directions/FactSet Auditing Viewer?action=AUDIT_VALUE&amp;DB=129&amp;ID1=09534T50&amp;VALUEID=01001&amp;SDATE=2008&amp;PERIODTYPE=ANN_STD&amp;SCFT=3&amp;window=popup_no_bar&amp;width=385&amp;height=120&amp;START_MAXIMIZED=FALSE&amp;creator=factset&amp;display_string=Audit"}</definedName>
    <definedName name="_360__FDSAUDITLINK__" hidden="1">{"fdsup://Directions/FactSet Auditing Viewer?action=AUDIT_VALUE&amp;DB=129&amp;ID1=09534T50&amp;VALUEID=01001&amp;SDATE=2008&amp;PERIODTYPE=ANN_STD&amp;SCFT=3&amp;window=popup_no_bar&amp;width=385&amp;height=120&amp;START_MAXIMIZED=FALSE&amp;creator=factset&amp;display_string=Audit"}</definedName>
    <definedName name="_361__FDSAUDITLINK__" localSheetId="2" hidden="1">{"fdsup://directions/FAT Viewer?action=UPDATE&amp;creator=factset&amp;DYN_ARGS=TRUE&amp;DOC_NAME=FAT:FQL_AUDITING_CLIENT_TEMPLATE.FAT&amp;display_string=Audit&amp;VAR:KEY=UHWJGZWTAD&amp;VAR:QUERY=RkZfTkVUX0lOQyhBTk4sMTIvMjAxMSwsLFJGLFVTRCk=&amp;WINDOW=FIRST_POPUP&amp;HEIGHT=450&amp;WIDTH=450&amp;","START_MAXIMIZED=FALSE&amp;VAR:CALENDAR=FIVEDAY&amp;VAR:SYMBOL=48203R10&amp;VAR:INDEX=0"}</definedName>
    <definedName name="_361__FDSAUDITLINK__" hidden="1">{"fdsup://directions/FAT Viewer?action=UPDATE&amp;creator=factset&amp;DYN_ARGS=TRUE&amp;DOC_NAME=FAT:FQL_AUDITING_CLIENT_TEMPLATE.FAT&amp;display_string=Audit&amp;VAR:KEY=UHWJGZWTAD&amp;VAR:QUERY=RkZfTkVUX0lOQyhBTk4sMTIvMjAxMSwsLFJGLFVTRCk=&amp;WINDOW=FIRST_POPUP&amp;HEIGHT=450&amp;WIDTH=450&amp;","START_MAXIMIZED=FALSE&amp;VAR:CALENDAR=FIVEDAY&amp;VAR:SYMBOL=48203R10&amp;VAR:INDEX=0"}</definedName>
    <definedName name="_362__FDSAUDITLINK__" localSheetId="2" hidden="1">{"fdsup://directions/FAT Viewer?action=UPDATE&amp;creator=factset&amp;DYN_ARGS=TRUE&amp;DOC_NAME=FAT:FQL_AUDITING_CLIENT_TEMPLATE.FAT&amp;display_string=Audit&amp;VAR:KEY=MNMRIBOTAH&amp;VAR:QUERY=RkZfTkVUX0lOQyhBTk4sMTIvMjAxMCwsLFJGLFVTRCk=&amp;WINDOW=FIRST_POPUP&amp;HEIGHT=450&amp;WIDTH=450&amp;","START_MAXIMIZED=FALSE&amp;VAR:CALENDAR=FIVEDAY&amp;VAR:SYMBOL=34959E10&amp;VAR:INDEX=0"}</definedName>
    <definedName name="_362__FDSAUDITLINK__" hidden="1">{"fdsup://directions/FAT Viewer?action=UPDATE&amp;creator=factset&amp;DYN_ARGS=TRUE&amp;DOC_NAME=FAT:FQL_AUDITING_CLIENT_TEMPLATE.FAT&amp;display_string=Audit&amp;VAR:KEY=MNMRIBOTAH&amp;VAR:QUERY=RkZfTkVUX0lOQyhBTk4sMTIvMjAxMCwsLFJGLFVTRCk=&amp;WINDOW=FIRST_POPUP&amp;HEIGHT=450&amp;WIDTH=450&amp;","START_MAXIMIZED=FALSE&amp;VAR:CALENDAR=FIVEDAY&amp;VAR:SYMBOL=34959E10&amp;VAR:INDEX=0"}</definedName>
    <definedName name="_363__FDSAUDITLINK__" localSheetId="2" hidden="1">{"fdsup://directions/FAT Viewer?action=UPDATE&amp;creator=factset&amp;DYN_ARGS=TRUE&amp;DOC_NAME=FAT:FQL_AUDITING_CLIENT_TEMPLATE.FAT&amp;display_string=Audit&amp;VAR:KEY=EJYRKJEPCB&amp;VAR:QUERY=RkZfTkVUX0lOQyhBTk4sMTIvMjAwOSwsLFJGLFVTRCk=&amp;WINDOW=FIRST_POPUP&amp;HEIGHT=450&amp;WIDTH=450&amp;","START_MAXIMIZED=FALSE&amp;VAR:CALENDAR=FIVEDAY&amp;VAR:SYMBOL=34959E10&amp;VAR:INDEX=0"}</definedName>
    <definedName name="_363__FDSAUDITLINK__" hidden="1">{"fdsup://directions/FAT Viewer?action=UPDATE&amp;creator=factset&amp;DYN_ARGS=TRUE&amp;DOC_NAME=FAT:FQL_AUDITING_CLIENT_TEMPLATE.FAT&amp;display_string=Audit&amp;VAR:KEY=EJYRKJEPCB&amp;VAR:QUERY=RkZfTkVUX0lOQyhBTk4sMTIvMjAwOSwsLFJGLFVTRCk=&amp;WINDOW=FIRST_POPUP&amp;HEIGHT=450&amp;WIDTH=450&amp;","START_MAXIMIZED=FALSE&amp;VAR:CALENDAR=FIVEDAY&amp;VAR:SYMBOL=34959E10&amp;VAR:INDEX=0"}</definedName>
    <definedName name="_364__FDSAUDITLINK__" localSheetId="2" hidden="1">{"fdsup://directions/FAT Viewer?action=UPDATE&amp;creator=factset&amp;DYN_ARGS=TRUE&amp;DOC_NAME=FAT:FQL_AUDITING_CLIENT_TEMPLATE.FAT&amp;display_string=Audit&amp;VAR:KEY=ULWDYJYFAP&amp;VAR:QUERY=RkZfTkVUX0lOQyhBTk4sMTIvMjAxMCwsLFJGLFVTRCk=&amp;WINDOW=FIRST_POPUP&amp;HEIGHT=450&amp;WIDTH=450&amp;","START_MAXIMIZED=FALSE&amp;VAR:CALENDAR=FIVEDAY&amp;VAR:SYMBOL=83616T10&amp;VAR:INDEX=0"}</definedName>
    <definedName name="_364__FDSAUDITLINK__" hidden="1">{"fdsup://directions/FAT Viewer?action=UPDATE&amp;creator=factset&amp;DYN_ARGS=TRUE&amp;DOC_NAME=FAT:FQL_AUDITING_CLIENT_TEMPLATE.FAT&amp;display_string=Audit&amp;VAR:KEY=ULWDYJYFAP&amp;VAR:QUERY=RkZfTkVUX0lOQyhBTk4sMTIvMjAxMCwsLFJGLFVTRCk=&amp;WINDOW=FIRST_POPUP&amp;HEIGHT=450&amp;WIDTH=450&amp;","START_MAXIMIZED=FALSE&amp;VAR:CALENDAR=FIVEDAY&amp;VAR:SYMBOL=83616T10&amp;VAR:INDEX=0"}</definedName>
    <definedName name="_365__FDSAUDITLINK__" localSheetId="2" hidden="1">{"fdsup://directions/FAT Viewer?action=UPDATE&amp;creator=factset&amp;DYN_ARGS=TRUE&amp;DOC_NAME=FAT:FQL_AUDITING_CLIENT_TEMPLATE.FAT&amp;display_string=Audit&amp;VAR:KEY=UZOJUPILEJ&amp;VAR:QUERY=RkZfRUJJVF9PUEVSKEFOTiwxMi8yMDEwLCwsUkYsVVNEKQ==&amp;WINDOW=FIRST_POPUP&amp;HEIGHT=450&amp;WIDTH=","450&amp;START_MAXIMIZED=FALSE&amp;VAR:CALENDAR=FIVEDAY&amp;VAR:SYMBOL=34959E10&amp;VAR:INDEX=0"}</definedName>
    <definedName name="_365__FDSAUDITLINK__" hidden="1">{"fdsup://directions/FAT Viewer?action=UPDATE&amp;creator=factset&amp;DYN_ARGS=TRUE&amp;DOC_NAME=FAT:FQL_AUDITING_CLIENT_TEMPLATE.FAT&amp;display_string=Audit&amp;VAR:KEY=UZOJUPILEJ&amp;VAR:QUERY=RkZfRUJJVF9PUEVSKEFOTiwxMi8yMDEwLCwsUkYsVVNEKQ==&amp;WINDOW=FIRST_POPUP&amp;HEIGHT=450&amp;WIDTH=","450&amp;START_MAXIMIZED=FALSE&amp;VAR:CALENDAR=FIVEDAY&amp;VAR:SYMBOL=34959E10&amp;VAR:INDEX=0"}</definedName>
    <definedName name="_366__FDSAUDITLINK__" localSheetId="2" hidden="1">{"fdsup://directions/FAT Viewer?action=UPDATE&amp;creator=factset&amp;DYN_ARGS=TRUE&amp;DOC_NAME=FAT:FQL_AUDITING_CLIENT_TEMPLATE.FAT&amp;display_string=Audit&amp;VAR:KEY=SPITWLKJQT&amp;VAR:QUERY=RkZfRUJJVF9PUEVSKEFOTiwxMi8yMDA5LCwsUkYsVVNEKQ==&amp;WINDOW=FIRST_POPUP&amp;HEIGHT=450&amp;WIDTH=","450&amp;START_MAXIMIZED=FALSE&amp;VAR:CALENDAR=FIVEDAY&amp;VAR:SYMBOL=34959E10&amp;VAR:INDEX=0"}</definedName>
    <definedName name="_366__FDSAUDITLINK__" hidden="1">{"fdsup://directions/FAT Viewer?action=UPDATE&amp;creator=factset&amp;DYN_ARGS=TRUE&amp;DOC_NAME=FAT:FQL_AUDITING_CLIENT_TEMPLATE.FAT&amp;display_string=Audit&amp;VAR:KEY=SPITWLKJQT&amp;VAR:QUERY=RkZfRUJJVF9PUEVSKEFOTiwxMi8yMDA5LCwsUkYsVVNEKQ==&amp;WINDOW=FIRST_POPUP&amp;HEIGHT=450&amp;WIDTH=","450&amp;START_MAXIMIZED=FALSE&amp;VAR:CALENDAR=FIVEDAY&amp;VAR:SYMBOL=34959E10&amp;VAR:INDEX=0"}</definedName>
    <definedName name="_367__FDSAUDITLINK__" localSheetId="2" hidden="1">{"fdsup://directions/FAT Viewer?action=UPDATE&amp;creator=factset&amp;DYN_ARGS=TRUE&amp;DOC_NAME=FAT:FQL_AUDITING_CLIENT_TEMPLATE.FAT&amp;display_string=Audit&amp;VAR:KEY=UZKPIRQZAJ&amp;VAR:QUERY=RkZfTkVUX0lOQyhBTk4sMTIvMjAwOSwsLFJGLFVTRCk=&amp;WINDOW=FIRST_POPUP&amp;HEIGHT=450&amp;WIDTH=450&amp;","START_MAXIMIZED=FALSE&amp;VAR:CALENDAR=FIVEDAY&amp;VAR:SYMBOL=83616T10&amp;VAR:INDEX=0"}</definedName>
    <definedName name="_367__FDSAUDITLINK__" hidden="1">{"fdsup://directions/FAT Viewer?action=UPDATE&amp;creator=factset&amp;DYN_ARGS=TRUE&amp;DOC_NAME=FAT:FQL_AUDITING_CLIENT_TEMPLATE.FAT&amp;display_string=Audit&amp;VAR:KEY=UZKPIRQZAJ&amp;VAR:QUERY=RkZfTkVUX0lOQyhBTk4sMTIvMjAwOSwsLFJGLFVTRCk=&amp;WINDOW=FIRST_POPUP&amp;HEIGHT=450&amp;WIDTH=450&amp;","START_MAXIMIZED=FALSE&amp;VAR:CALENDAR=FIVEDAY&amp;VAR:SYMBOL=83616T10&amp;VAR:INDEX=0"}</definedName>
    <definedName name="_368__FDSAUDITLINK__" localSheetId="2" hidden="1">{"fdsup://directions/FAT Viewer?action=UPDATE&amp;creator=factset&amp;DYN_ARGS=TRUE&amp;DOC_NAME=FAT:FQL_AUDITING_CLIENT_TEMPLATE.FAT&amp;display_string=Audit&amp;VAR:KEY=IRGDQBSHKZ&amp;VAR:QUERY=RkZfRUJJVERBX09QRVIoQU5OLDEyLzIwMTAsLCxSRixVU0Qp&amp;WINDOW=FIRST_POPUP&amp;HEIGHT=450&amp;WIDTH=","450&amp;START_MAXIMIZED=FALSE&amp;VAR:CALENDAR=FIVEDAY&amp;VAR:SYMBOL=34959E10&amp;VAR:INDEX=0"}</definedName>
    <definedName name="_368__FDSAUDITLINK__" hidden="1">{"fdsup://directions/FAT Viewer?action=UPDATE&amp;creator=factset&amp;DYN_ARGS=TRUE&amp;DOC_NAME=FAT:FQL_AUDITING_CLIENT_TEMPLATE.FAT&amp;display_string=Audit&amp;VAR:KEY=IRGDQBSHKZ&amp;VAR:QUERY=RkZfRUJJVERBX09QRVIoQU5OLDEyLzIwMTAsLCxSRixVU0Qp&amp;WINDOW=FIRST_POPUP&amp;HEIGHT=450&amp;WIDTH=","450&amp;START_MAXIMIZED=FALSE&amp;VAR:CALENDAR=FIVEDAY&amp;VAR:SYMBOL=34959E10&amp;VAR:INDEX=0"}</definedName>
    <definedName name="_369__FDSAUDITLINK__" localSheetId="2" hidden="1">{"fdsup://directions/FAT Viewer?action=UPDATE&amp;creator=factset&amp;DYN_ARGS=TRUE&amp;DOC_NAME=FAT:FQL_AUDITING_CLIENT_TEMPLATE.FAT&amp;display_string=Audit&amp;VAR:KEY=ANGNODELQL&amp;VAR:QUERY=RkZfRUJJVERBX09QRVIoQU5OLDEyLzIwMDksLCxSRixVU0Qp&amp;WINDOW=FIRST_POPUP&amp;HEIGHT=450&amp;WIDTH=","450&amp;START_MAXIMIZED=FALSE&amp;VAR:CALENDAR=FIVEDAY&amp;VAR:SYMBOL=34959E10&amp;VAR:INDEX=0"}</definedName>
    <definedName name="_369__FDSAUDITLINK__" hidden="1">{"fdsup://directions/FAT Viewer?action=UPDATE&amp;creator=factset&amp;DYN_ARGS=TRUE&amp;DOC_NAME=FAT:FQL_AUDITING_CLIENT_TEMPLATE.FAT&amp;display_string=Audit&amp;VAR:KEY=ANGNODELQL&amp;VAR:QUERY=RkZfRUJJVERBX09QRVIoQU5OLDEyLzIwMDksLCxSRixVU0Qp&amp;WINDOW=FIRST_POPUP&amp;HEIGHT=450&amp;WIDTH=","450&amp;START_MAXIMIZED=FALSE&amp;VAR:CALENDAR=FIVEDAY&amp;VAR:SYMBOL=34959E10&amp;VAR:INDEX=0"}</definedName>
    <definedName name="_37__FDSAUDITLINK__" localSheetId="2" hidden="1">{"fdsup://directions/FAT Viewer?action=UPDATE&amp;creator=factset&amp;DYN_ARGS=TRUE&amp;DOC_NAME=FAT:FQL_AUDITING_CLIENT_TEMPLATE.FAT&amp;display_string=Audit&amp;VAR:KEY=SNAFGJOLIZ&amp;VAR:QUERY=KChGRl9ERUJUKFFUUiwwLCwsLEdCUClARkZfREVCVChTRU1JLDAsLCwsR0JQKSlARkZfREVCVChBTk4sMCwsL","CxHQlApKQ==&amp;WINDOW=FIRST_POPUP&amp;HEIGHT=450&amp;WIDTH=450&amp;START_MAXIMIZED=FALSE&amp;VAR:CALENDAR=FIVEDAY&amp;VAR:SYMBOL=B1V9NW&amp;VAR:INDEX=0"}</definedName>
    <definedName name="_37__FDSAUDITLINK__" hidden="1">{"fdsup://directions/FAT Viewer?action=UPDATE&amp;creator=factset&amp;DYN_ARGS=TRUE&amp;DOC_NAME=FAT:FQL_AUDITING_CLIENT_TEMPLATE.FAT&amp;display_string=Audit&amp;VAR:KEY=SNAFGJOLIZ&amp;VAR:QUERY=KChGRl9ERUJUKFFUUiwwLCwsLEdCUClARkZfREVCVChTRU1JLDAsLCwsR0JQKSlARkZfREVCVChBTk4sMCwsL","CxHQlApKQ==&amp;WINDOW=FIRST_POPUP&amp;HEIGHT=450&amp;WIDTH=450&amp;START_MAXIMIZED=FALSE&amp;VAR:CALENDAR=FIVEDAY&amp;VAR:SYMBOL=B1V9NW&amp;VAR:INDEX=0"}</definedName>
    <definedName name="_370__FDSAUDITLINK__" localSheetId="2" hidden="1">{"fdsup://directions/FAT Viewer?action=UPDATE&amp;creator=factset&amp;DYN_ARGS=TRUE&amp;DOC_NAME=FAT:FQL_AUDITING_CLIENT_TEMPLATE.FAT&amp;display_string=Audit&amp;VAR:KEY=SHKJCNOVQD&amp;VAR:QUERY=RkZfTkVUX0lOQyhBTk4sMTIvMjAxMCwsLFJGLFVTRCk=&amp;WINDOW=FIRST_POPUP&amp;HEIGHT=450&amp;WIDTH=450&amp;","START_MAXIMIZED=FALSE&amp;VAR:CALENDAR=FIVEDAY&amp;VAR:SYMBOL=48203R10&amp;VAR:INDEX=0"}</definedName>
    <definedName name="_370__FDSAUDITLINK__" hidden="1">{"fdsup://directions/FAT Viewer?action=UPDATE&amp;creator=factset&amp;DYN_ARGS=TRUE&amp;DOC_NAME=FAT:FQL_AUDITING_CLIENT_TEMPLATE.FAT&amp;display_string=Audit&amp;VAR:KEY=SHKJCNOVQD&amp;VAR:QUERY=RkZfTkVUX0lOQyhBTk4sMTIvMjAxMCwsLFJGLFVTRCk=&amp;WINDOW=FIRST_POPUP&amp;HEIGHT=450&amp;WIDTH=450&amp;","START_MAXIMIZED=FALSE&amp;VAR:CALENDAR=FIVEDAY&amp;VAR:SYMBOL=48203R10&amp;VAR:INDEX=0"}</definedName>
    <definedName name="_371__FDSAUDITLINK__" localSheetId="2" hidden="1">{"fdsup://Directions/FactSet Auditing Viewer?action=AUDIT_VALUE&amp;DB=129&amp;ID1=34959E10&amp;VALUEID=01001&amp;SDATE=2010&amp;PERIODTYPE=ANN_STD&amp;SCFT=3&amp;window=popup_no_bar&amp;width=385&amp;height=120&amp;START_MAXIMIZED=FALSE&amp;creator=factset&amp;display_string=Audit"}</definedName>
    <definedName name="_371__FDSAUDITLINK__" hidden="1">{"fdsup://Directions/FactSet Auditing Viewer?action=AUDIT_VALUE&amp;DB=129&amp;ID1=34959E10&amp;VALUEID=01001&amp;SDATE=2010&amp;PERIODTYPE=ANN_STD&amp;SCFT=3&amp;window=popup_no_bar&amp;width=385&amp;height=120&amp;START_MAXIMIZED=FALSE&amp;creator=factset&amp;display_string=Audit"}</definedName>
    <definedName name="_372__FDSAUDITLINK__" localSheetId="2" hidden="1">{"fdsup://Directions/FactSet Auditing Viewer?action=AUDIT_VALUE&amp;DB=129&amp;ID1=34959E10&amp;VALUEID=01001&amp;SDATE=2009&amp;PERIODTYPE=ANN_STD&amp;SCFT=3&amp;window=popup_no_bar&amp;width=385&amp;height=120&amp;START_MAXIMIZED=FALSE&amp;creator=factset&amp;display_string=Audit"}</definedName>
    <definedName name="_372__FDSAUDITLINK__" hidden="1">{"fdsup://Directions/FactSet Auditing Viewer?action=AUDIT_VALUE&amp;DB=129&amp;ID1=34959E10&amp;VALUEID=01001&amp;SDATE=2009&amp;PERIODTYPE=ANN_STD&amp;SCFT=3&amp;window=popup_no_bar&amp;width=385&amp;height=120&amp;START_MAXIMIZED=FALSE&amp;creator=factset&amp;display_string=Audit"}</definedName>
    <definedName name="_373__FDSAUDITLINK__" localSheetId="2" hidden="1">{"fdsup://directions/FAT Viewer?action=UPDATE&amp;creator=factset&amp;DYN_ARGS=TRUE&amp;DOC_NAME=FAT:FQL_AUDITING_CLIENT_TEMPLATE.FAT&amp;display_string=Audit&amp;VAR:KEY=CZQLGZCPCT&amp;VAR:QUERY=RkZfRUJJVF9PUEVSKEFOTiwxMi8yMDEwLCwsUkYsVVNEKQ==&amp;WINDOW=FIRST_POPUP&amp;HEIGHT=450&amp;WIDTH=","450&amp;START_MAXIMIZED=FALSE&amp;VAR:CALENDAR=FIVEDAY&amp;VAR:SYMBOL=83616T10&amp;VAR:INDEX=0"}</definedName>
    <definedName name="_373__FDSAUDITLINK__" hidden="1">{"fdsup://directions/FAT Viewer?action=UPDATE&amp;creator=factset&amp;DYN_ARGS=TRUE&amp;DOC_NAME=FAT:FQL_AUDITING_CLIENT_TEMPLATE.FAT&amp;display_string=Audit&amp;VAR:KEY=CZQLGZCPCT&amp;VAR:QUERY=RkZfRUJJVF9PUEVSKEFOTiwxMi8yMDEwLCwsUkYsVVNEKQ==&amp;WINDOW=FIRST_POPUP&amp;HEIGHT=450&amp;WIDTH=","450&amp;START_MAXIMIZED=FALSE&amp;VAR:CALENDAR=FIVEDAY&amp;VAR:SYMBOL=83616T10&amp;VAR:INDEX=0"}</definedName>
    <definedName name="_374__FDSAUDITLINK__" localSheetId="2" hidden="1">{"fdsup://directions/FAT Viewer?action=UPDATE&amp;creator=factset&amp;DYN_ARGS=TRUE&amp;DOC_NAME=FAT:FQL_AUDITING_CLIENT_TEMPLATE.FAT&amp;display_string=Audit&amp;VAR:KEY=YHATYNMTCX&amp;VAR:QUERY=RkZfRUJJVF9PUEVSKEFOTiwxMi8yMDA5LCwsUkYsVVNEKQ==&amp;WINDOW=FIRST_POPUP&amp;HEIGHT=450&amp;WIDTH=","450&amp;START_MAXIMIZED=FALSE&amp;VAR:CALENDAR=FIVEDAY&amp;VAR:SYMBOL=83616T10&amp;VAR:INDEX=0"}</definedName>
    <definedName name="_374__FDSAUDITLINK__" hidden="1">{"fdsup://directions/FAT Viewer?action=UPDATE&amp;creator=factset&amp;DYN_ARGS=TRUE&amp;DOC_NAME=FAT:FQL_AUDITING_CLIENT_TEMPLATE.FAT&amp;display_string=Audit&amp;VAR:KEY=YHATYNMTCX&amp;VAR:QUERY=RkZfRUJJVF9PUEVSKEFOTiwxMi8yMDA5LCwsUkYsVVNEKQ==&amp;WINDOW=FIRST_POPUP&amp;HEIGHT=450&amp;WIDTH=","450&amp;START_MAXIMIZED=FALSE&amp;VAR:CALENDAR=FIVEDAY&amp;VAR:SYMBOL=83616T10&amp;VAR:INDEX=0"}</definedName>
    <definedName name="_375__FDSAUDITLINK__" localSheetId="2" hidden="1">{"fdsup://directions/FAT Viewer?action=UPDATE&amp;creator=factset&amp;DYN_ARGS=TRUE&amp;DOC_NAME=FAT:FQL_AUDITING_CLIENT_TEMPLATE.FAT&amp;display_string=Audit&amp;VAR:KEY=OZYDAJQLIF&amp;VAR:QUERY=RkZfTkVUX0lOQyhBTk4sMTIvMjAwOSwsLFJGLFVTRCk=&amp;WINDOW=FIRST_POPUP&amp;HEIGHT=450&amp;WIDTH=450&amp;","START_MAXIMIZED=FALSE&amp;VAR:CALENDAR=FIVEDAY&amp;VAR:SYMBOL=48203R10&amp;VAR:INDEX=0"}</definedName>
    <definedName name="_375__FDSAUDITLINK__" hidden="1">{"fdsup://directions/FAT Viewer?action=UPDATE&amp;creator=factset&amp;DYN_ARGS=TRUE&amp;DOC_NAME=FAT:FQL_AUDITING_CLIENT_TEMPLATE.FAT&amp;display_string=Audit&amp;VAR:KEY=OZYDAJQLIF&amp;VAR:QUERY=RkZfTkVUX0lOQyhBTk4sMTIvMjAwOSwsLFJGLFVTRCk=&amp;WINDOW=FIRST_POPUP&amp;HEIGHT=450&amp;WIDTH=450&amp;","START_MAXIMIZED=FALSE&amp;VAR:CALENDAR=FIVEDAY&amp;VAR:SYMBOL=48203R10&amp;VAR:INDEX=0"}</definedName>
    <definedName name="_376__FDSAUDITLINK__" localSheetId="2" hidden="1">{"fdsup://directions/FAT Viewer?action=UPDATE&amp;creator=factset&amp;DYN_ARGS=TRUE&amp;DOC_NAME=FAT:FQL_AUDITING_CLIENT_TEMPLATE.FAT&amp;display_string=Audit&amp;VAR:KEY=YDWTEJIBCL&amp;VAR:QUERY=RkZfRUJJVERBX09QRVIoQU5OLDEyLzIwMTAsLCxSRixVU0Qp&amp;WINDOW=FIRST_POPUP&amp;HEIGHT=450&amp;WIDTH=","450&amp;START_MAXIMIZED=FALSE&amp;VAR:CALENDAR=FIVEDAY&amp;VAR:SYMBOL=83616T10&amp;VAR:INDEX=0"}</definedName>
    <definedName name="_376__FDSAUDITLINK__" hidden="1">{"fdsup://directions/FAT Viewer?action=UPDATE&amp;creator=factset&amp;DYN_ARGS=TRUE&amp;DOC_NAME=FAT:FQL_AUDITING_CLIENT_TEMPLATE.FAT&amp;display_string=Audit&amp;VAR:KEY=YDWTEJIBCL&amp;VAR:QUERY=RkZfRUJJVERBX09QRVIoQU5OLDEyLzIwMTAsLCxSRixVU0Qp&amp;WINDOW=FIRST_POPUP&amp;HEIGHT=450&amp;WIDTH=","450&amp;START_MAXIMIZED=FALSE&amp;VAR:CALENDAR=FIVEDAY&amp;VAR:SYMBOL=83616T10&amp;VAR:INDEX=0"}</definedName>
    <definedName name="_377__FDSAUDITLINK__" localSheetId="2" hidden="1">{"fdsup://directions/FAT Viewer?action=UPDATE&amp;creator=factset&amp;DYN_ARGS=TRUE&amp;DOC_NAME=FAT:FQL_AUDITING_CLIENT_TEMPLATE.FAT&amp;display_string=Audit&amp;VAR:KEY=SRQDAJUJQN&amp;VAR:QUERY=RkZfRUJJVERBX09QRVIoQU5OLDEyLzIwMDksLCxSRixVU0Qp&amp;WINDOW=FIRST_POPUP&amp;HEIGHT=450&amp;WIDTH=","450&amp;START_MAXIMIZED=FALSE&amp;VAR:CALENDAR=FIVEDAY&amp;VAR:SYMBOL=83616T10&amp;VAR:INDEX=0"}</definedName>
    <definedName name="_377__FDSAUDITLINK__" hidden="1">{"fdsup://directions/FAT Viewer?action=UPDATE&amp;creator=factset&amp;DYN_ARGS=TRUE&amp;DOC_NAME=FAT:FQL_AUDITING_CLIENT_TEMPLATE.FAT&amp;display_string=Audit&amp;VAR:KEY=SRQDAJUJQN&amp;VAR:QUERY=RkZfRUJJVERBX09QRVIoQU5OLDEyLzIwMDksLCxSRixVU0Qp&amp;WINDOW=FIRST_POPUP&amp;HEIGHT=450&amp;WIDTH=","450&amp;START_MAXIMIZED=FALSE&amp;VAR:CALENDAR=FIVEDAY&amp;VAR:SYMBOL=83616T10&amp;VAR:INDEX=0"}</definedName>
    <definedName name="_378__FDSAUDITLINK__" localSheetId="2" hidden="1">{"fdsup://directions/FAT Viewer?action=UPDATE&amp;creator=factset&amp;DYN_ARGS=TRUE&amp;DOC_NAME=FAT:FQL_AUDITING_CLIENT_TEMPLATE.FAT&amp;display_string=Audit&amp;VAR:KEY=ETMJOHIVSP&amp;VAR:QUERY=RkZfRUJJVF9PUEVSKEFOTiwxMi8yMDExLCwsUkYsVVNEKQ==&amp;WINDOW=FIRST_POPUP&amp;HEIGHT=450&amp;WIDTH=","450&amp;START_MAXIMIZED=FALSE&amp;VAR:CALENDAR=FIVEDAY&amp;VAR:SYMBOL=48203R10&amp;VAR:INDEX=0"}</definedName>
    <definedName name="_378__FDSAUDITLINK__" hidden="1">{"fdsup://directions/FAT Viewer?action=UPDATE&amp;creator=factset&amp;DYN_ARGS=TRUE&amp;DOC_NAME=FAT:FQL_AUDITING_CLIENT_TEMPLATE.FAT&amp;display_string=Audit&amp;VAR:KEY=ETMJOHIVSP&amp;VAR:QUERY=RkZfRUJJVF9PUEVSKEFOTiwxMi8yMDExLCwsUkYsVVNEKQ==&amp;WINDOW=FIRST_POPUP&amp;HEIGHT=450&amp;WIDTH=","450&amp;START_MAXIMIZED=FALSE&amp;VAR:CALENDAR=FIVEDAY&amp;VAR:SYMBOL=48203R10&amp;VAR:INDEX=0"}</definedName>
    <definedName name="_379__FDSAUDITLINK__" localSheetId="2" hidden="1">{"fdsup://Directions/FactSet Auditing Viewer?action=AUDIT_VALUE&amp;DB=129&amp;ID1=83616T10&amp;VALUEID=01001&amp;SDATE=2010&amp;PERIODTYPE=ANN_STD&amp;SCFT=3&amp;window=popup_no_bar&amp;width=385&amp;height=120&amp;START_MAXIMIZED=FALSE&amp;creator=factset&amp;display_string=Audit"}</definedName>
    <definedName name="_379__FDSAUDITLINK__" hidden="1">{"fdsup://Directions/FactSet Auditing Viewer?action=AUDIT_VALUE&amp;DB=129&amp;ID1=83616T10&amp;VALUEID=01001&amp;SDATE=2010&amp;PERIODTYPE=ANN_STD&amp;SCFT=3&amp;window=popup_no_bar&amp;width=385&amp;height=120&amp;START_MAXIMIZED=FALSE&amp;creator=factset&amp;display_string=Audit"}</definedName>
    <definedName name="_38__FDSAUDITLINK__" localSheetId="2" hidden="1">{"fdsup://Directions/FactSet Auditing Viewer?action=AUDIT_VALUE&amp;DB=129&amp;ID1=B1YWHR&amp;VALUEID=03261&amp;SDATE=2010&amp;PERIODTYPE=ANN_STD&amp;SCFT=3&amp;window=popup_no_bar&amp;width=385&amp;height=120&amp;START_MAXIMIZED=FALSE&amp;creator=factset&amp;display_string=Audit"}</definedName>
    <definedName name="_38__FDSAUDITLINK__" hidden="1">{"fdsup://Directions/FactSet Auditing Viewer?action=AUDIT_VALUE&amp;DB=129&amp;ID1=B1YWHR&amp;VALUEID=03261&amp;SDATE=2010&amp;PERIODTYPE=ANN_STD&amp;SCFT=3&amp;window=popup_no_bar&amp;width=385&amp;height=120&amp;START_MAXIMIZED=FALSE&amp;creator=factset&amp;display_string=Audit"}</definedName>
    <definedName name="_38_0_0Cwvu.GREY_A" hidden="1">#N/A</definedName>
    <definedName name="_380__FDSAUDITLINK__" localSheetId="2" hidden="1">{"fdsup://Directions/FactSet Auditing Viewer?action=AUDIT_VALUE&amp;DB=129&amp;ID1=83616T10&amp;VALUEID=01001&amp;SDATE=2009&amp;PERIODTYPE=ANN_STD&amp;SCFT=3&amp;window=popup_no_bar&amp;width=385&amp;height=120&amp;START_MAXIMIZED=FALSE&amp;creator=factset&amp;display_string=Audit"}</definedName>
    <definedName name="_380__FDSAUDITLINK__" hidden="1">{"fdsup://Directions/FactSet Auditing Viewer?action=AUDIT_VALUE&amp;DB=129&amp;ID1=83616T10&amp;VALUEID=01001&amp;SDATE=2009&amp;PERIODTYPE=ANN_STD&amp;SCFT=3&amp;window=popup_no_bar&amp;width=385&amp;height=120&amp;START_MAXIMIZED=FALSE&amp;creator=factset&amp;display_string=Audit"}</definedName>
    <definedName name="_381__FDSAUDITLINK__" localSheetId="2" hidden="1">{"fdsup://directions/FAT Viewer?action=UPDATE&amp;creator=factset&amp;DYN_ARGS=TRUE&amp;DOC_NAME=FAT:FQL_AUDITING_CLIENT_TEMPLATE.FAT&amp;display_string=Audit&amp;VAR:KEY=YFWNULWPQT&amp;VAR:QUERY=RkZfRUJJVF9PUEVSKEFOTiwxMi8yMDEwLCwsUkYsVVNEKQ==&amp;WINDOW=FIRST_POPUP&amp;HEIGHT=450&amp;WIDTH=","450&amp;START_MAXIMIZED=FALSE&amp;VAR:CALENDAR=FIVEDAY&amp;VAR:SYMBOL=48203R10&amp;VAR:INDEX=0"}</definedName>
    <definedName name="_381__FDSAUDITLINK__" hidden="1">{"fdsup://directions/FAT Viewer?action=UPDATE&amp;creator=factset&amp;DYN_ARGS=TRUE&amp;DOC_NAME=FAT:FQL_AUDITING_CLIENT_TEMPLATE.FAT&amp;display_string=Audit&amp;VAR:KEY=YFWNULWPQT&amp;VAR:QUERY=RkZfRUJJVF9PUEVSKEFOTiwxMi8yMDEwLCwsUkYsVVNEKQ==&amp;WINDOW=FIRST_POPUP&amp;HEIGHT=450&amp;WIDTH=","450&amp;START_MAXIMIZED=FALSE&amp;VAR:CALENDAR=FIVEDAY&amp;VAR:SYMBOL=48203R10&amp;VAR:INDEX=0"}</definedName>
    <definedName name="_382__FDSAUDITLINK__" localSheetId="2" hidden="1">{"fdsup://directions/FAT Viewer?action=UPDATE&amp;creator=factset&amp;DYN_ARGS=TRUE&amp;DOC_NAME=FAT:FQL_AUDITING_CLIENT_TEMPLATE.FAT&amp;display_string=Audit&amp;VAR:KEY=MRCFKFWFWT&amp;VAR:QUERY=RkZfRUJJVF9PUEVSKEFOTiwxMi8yMDA5LCwsUkYsVVNEKQ==&amp;WINDOW=FIRST_POPUP&amp;HEIGHT=450&amp;WIDTH=","450&amp;START_MAXIMIZED=FALSE&amp;VAR:CALENDAR=FIVEDAY&amp;VAR:SYMBOL=48203R10&amp;VAR:INDEX=0"}</definedName>
    <definedName name="_382__FDSAUDITLINK__" hidden="1">{"fdsup://directions/FAT Viewer?action=UPDATE&amp;creator=factset&amp;DYN_ARGS=TRUE&amp;DOC_NAME=FAT:FQL_AUDITING_CLIENT_TEMPLATE.FAT&amp;display_string=Audit&amp;VAR:KEY=MRCFKFWFWT&amp;VAR:QUERY=RkZfRUJJVF9PUEVSKEFOTiwxMi8yMDA5LCwsUkYsVVNEKQ==&amp;WINDOW=FIRST_POPUP&amp;HEIGHT=450&amp;WIDTH=","450&amp;START_MAXIMIZED=FALSE&amp;VAR:CALENDAR=FIVEDAY&amp;VAR:SYMBOL=48203R10&amp;VAR:INDEX=0"}</definedName>
    <definedName name="_383__FDSAUDITLINK__" localSheetId="2" hidden="1">{"fdsup://directions/FAT Viewer?action=UPDATE&amp;creator=factset&amp;DYN_ARGS=TRUE&amp;DOC_NAME=FAT:FQL_AUDITING_CLIENT_TEMPLATE.FAT&amp;display_string=Audit&amp;VAR:KEY=KVAHCRYZUX&amp;VAR:QUERY=RkZfRUJJVERBX09QRVIoQU5OLDEyLzIwMTEsLCxSRixVU0Qp&amp;WINDOW=FIRST_POPUP&amp;HEIGHT=450&amp;WIDTH=","450&amp;START_MAXIMIZED=FALSE&amp;VAR:CALENDAR=FIVEDAY&amp;VAR:SYMBOL=48203R10&amp;VAR:INDEX=0"}</definedName>
    <definedName name="_383__FDSAUDITLINK__" hidden="1">{"fdsup://directions/FAT Viewer?action=UPDATE&amp;creator=factset&amp;DYN_ARGS=TRUE&amp;DOC_NAME=FAT:FQL_AUDITING_CLIENT_TEMPLATE.FAT&amp;display_string=Audit&amp;VAR:KEY=KVAHCRYZUX&amp;VAR:QUERY=RkZfRUJJVERBX09QRVIoQU5OLDEyLzIwMTEsLCxSRixVU0Qp&amp;WINDOW=FIRST_POPUP&amp;HEIGHT=450&amp;WIDTH=","450&amp;START_MAXIMIZED=FALSE&amp;VAR:CALENDAR=FIVEDAY&amp;VAR:SYMBOL=48203R10&amp;VAR:INDEX=0"}</definedName>
    <definedName name="_384__FDSAUDITLINK__" localSheetId="2" hidden="1">{"fdsup://directions/FAT Viewer?action=UPDATE&amp;creator=factset&amp;DYN_ARGS=TRUE&amp;DOC_NAME=FAT:FQL_AUDITING_CLIENT_TEMPLATE.FAT&amp;display_string=Audit&amp;VAR:KEY=YXMXCHGRAV&amp;VAR:QUERY=RkZfRUJJVERBX09QRVIoQU5OLDEyLzIwMTAsLCxSRixVU0Qp&amp;WINDOW=FIRST_POPUP&amp;HEIGHT=450&amp;WIDTH=","450&amp;START_MAXIMIZED=FALSE&amp;VAR:CALENDAR=FIVEDAY&amp;VAR:SYMBOL=48203R10&amp;VAR:INDEX=0"}</definedName>
    <definedName name="_384__FDSAUDITLINK__" hidden="1">{"fdsup://directions/FAT Viewer?action=UPDATE&amp;creator=factset&amp;DYN_ARGS=TRUE&amp;DOC_NAME=FAT:FQL_AUDITING_CLIENT_TEMPLATE.FAT&amp;display_string=Audit&amp;VAR:KEY=YXMXCHGRAV&amp;VAR:QUERY=RkZfRUJJVERBX09QRVIoQU5OLDEyLzIwMTAsLCxSRixVU0Qp&amp;WINDOW=FIRST_POPUP&amp;HEIGHT=450&amp;WIDTH=","450&amp;START_MAXIMIZED=FALSE&amp;VAR:CALENDAR=FIVEDAY&amp;VAR:SYMBOL=48203R10&amp;VAR:INDEX=0"}</definedName>
    <definedName name="_385__FDSAUDITLINK__" localSheetId="2" hidden="1">{"fdsup://directions/FAT Viewer?action=UPDATE&amp;creator=factset&amp;DYN_ARGS=TRUE&amp;DOC_NAME=FAT:FQL_AUDITING_CLIENT_TEMPLATE.FAT&amp;display_string=Audit&amp;VAR:KEY=IRQRWDATYF&amp;VAR:QUERY=RkZfRUJJVERBX09QRVIoQU5OLDEyLzIwMDksLCxSRixVU0Qp&amp;WINDOW=FIRST_POPUP&amp;HEIGHT=450&amp;WIDTH=","450&amp;START_MAXIMIZED=FALSE&amp;VAR:CALENDAR=FIVEDAY&amp;VAR:SYMBOL=48203R10&amp;VAR:INDEX=0"}</definedName>
    <definedName name="_385__FDSAUDITLINK__" hidden="1">{"fdsup://directions/FAT Viewer?action=UPDATE&amp;creator=factset&amp;DYN_ARGS=TRUE&amp;DOC_NAME=FAT:FQL_AUDITING_CLIENT_TEMPLATE.FAT&amp;display_string=Audit&amp;VAR:KEY=IRQRWDATYF&amp;VAR:QUERY=RkZfRUJJVERBX09QRVIoQU5OLDEyLzIwMDksLCxSRixVU0Qp&amp;WINDOW=FIRST_POPUP&amp;HEIGHT=450&amp;WIDTH=","450&amp;START_MAXIMIZED=FALSE&amp;VAR:CALENDAR=FIVEDAY&amp;VAR:SYMBOL=48203R10&amp;VAR:INDEX=0"}</definedName>
    <definedName name="_386__FDSAUDITLINK__" localSheetId="2" hidden="1">{"fdsup://Directions/FactSet Auditing Viewer?action=AUDIT_VALUE&amp;DB=129&amp;ID1=48203R10&amp;VALUEID=01001&amp;SDATE=2011&amp;PERIODTYPE=ANN_STD&amp;SCFT=3&amp;window=popup_no_bar&amp;width=385&amp;height=120&amp;START_MAXIMIZED=FALSE&amp;creator=factset&amp;display_string=Audit"}</definedName>
    <definedName name="_386__FDSAUDITLINK__" hidden="1">{"fdsup://Directions/FactSet Auditing Viewer?action=AUDIT_VALUE&amp;DB=129&amp;ID1=48203R10&amp;VALUEID=01001&amp;SDATE=2011&amp;PERIODTYPE=ANN_STD&amp;SCFT=3&amp;window=popup_no_bar&amp;width=385&amp;height=120&amp;START_MAXIMIZED=FALSE&amp;creator=factset&amp;display_string=Audit"}</definedName>
    <definedName name="_387__FDSAUDITLINK__" localSheetId="2" hidden="1">{"fdsup://Directions/FactSet Auditing Viewer?action=AUDIT_VALUE&amp;DB=129&amp;ID1=48203R10&amp;VALUEID=01001&amp;SDATE=2010&amp;PERIODTYPE=ANN_STD&amp;SCFT=3&amp;window=popup_no_bar&amp;width=385&amp;height=120&amp;START_MAXIMIZED=FALSE&amp;creator=factset&amp;display_string=Audit"}</definedName>
    <definedName name="_387__FDSAUDITLINK__" hidden="1">{"fdsup://Directions/FactSet Auditing Viewer?action=AUDIT_VALUE&amp;DB=129&amp;ID1=48203R10&amp;VALUEID=01001&amp;SDATE=2010&amp;PERIODTYPE=ANN_STD&amp;SCFT=3&amp;window=popup_no_bar&amp;width=385&amp;height=120&amp;START_MAXIMIZED=FALSE&amp;creator=factset&amp;display_string=Audit"}</definedName>
    <definedName name="_388__FDSAUDITLINK__" localSheetId="2" hidden="1">{"fdsup://Directions/FactSet Auditing Viewer?action=AUDIT_VALUE&amp;DB=129&amp;ID1=48203R10&amp;VALUEID=01001&amp;SDATE=2009&amp;PERIODTYPE=ANN_STD&amp;SCFT=3&amp;window=popup_no_bar&amp;width=385&amp;height=120&amp;START_MAXIMIZED=FALSE&amp;creator=factset&amp;display_string=Audit"}</definedName>
    <definedName name="_388__FDSAUDITLINK__" hidden="1">{"fdsup://Directions/FactSet Auditing Viewer?action=AUDIT_VALUE&amp;DB=129&amp;ID1=48203R10&amp;VALUEID=01001&amp;SDATE=2009&amp;PERIODTYPE=ANN_STD&amp;SCFT=3&amp;window=popup_no_bar&amp;width=385&amp;height=120&amp;START_MAXIMIZED=FALSE&amp;creator=factset&amp;display_string=Audit"}</definedName>
    <definedName name="_389__FDSAUDITLINK__" localSheetId="2" hidden="1">{"fdsup://Directions/FactSet Auditing Viewer?action=AUDIT_VALUE&amp;DB=129&amp;ID1=87150310&amp;VALUEID=01001&amp;SDATE=2009&amp;PERIODTYPE=ANN_STD&amp;SCFT=3&amp;window=popup_no_bar&amp;width=385&amp;height=120&amp;START_MAXIMIZED=FALSE&amp;creator=factset&amp;display_string=Audit"}</definedName>
    <definedName name="_389__FDSAUDITLINK__" hidden="1">{"fdsup://Directions/FactSet Auditing Viewer?action=AUDIT_VALUE&amp;DB=129&amp;ID1=87150310&amp;VALUEID=01001&amp;SDATE=2009&amp;PERIODTYPE=ANN_STD&amp;SCFT=3&amp;window=popup_no_bar&amp;width=385&amp;height=120&amp;START_MAXIMIZED=FALSE&amp;creator=factset&amp;display_string=Audit"}</definedName>
    <definedName name="_39__FDSAUDITLINK__" localSheetId="2" hidden="1">{"fdsup://Directions/FactSet Auditing Viewer?action=AUDIT_VALUE&amp;DB=129&amp;ID1=203699&amp;VALUEID=03261&amp;SDATE=201103&amp;PERIODTYPE=QTR_STD&amp;SCFT=3&amp;window=popup_no_bar&amp;width=385&amp;height=120&amp;START_MAXIMIZED=FALSE&amp;creator=factset&amp;display_string=Audit"}</definedName>
    <definedName name="_39__FDSAUDITLINK__" hidden="1">{"fdsup://Directions/FactSet Auditing Viewer?action=AUDIT_VALUE&amp;DB=129&amp;ID1=203699&amp;VALUEID=03261&amp;SDATE=201103&amp;PERIODTYPE=QTR_STD&amp;SCFT=3&amp;window=popup_no_bar&amp;width=385&amp;height=120&amp;START_MAXIMIZED=FALSE&amp;creator=factset&amp;display_string=Audit"}</definedName>
    <definedName name="_390__FDSAUDITLINK__" localSheetId="2" hidden="1">{"fdsup://directions/FAT Viewer?action=UPDATE&amp;creator=factset&amp;DYN_ARGS=TRUE&amp;DOC_NAME=FAT:FQL_AUDITING_CLIENT_TEMPLATE.FAT&amp;display_string=Audit&amp;VAR:KEY=KROXWBUNOL&amp;VAR:QUERY=RkZfRUJJVERBX09QRVIoQU5OLDAzLzIwMDksLCxSRixVU0Qp&amp;WINDOW=FIRST_POPUP&amp;HEIGHT=450&amp;WIDTH=","450&amp;START_MAXIMIZED=FALSE&amp;VAR:CALENDAR=FIVEDAY&amp;VAR:SYMBOL=87150310&amp;VAR:INDEX=0"}</definedName>
    <definedName name="_390__FDSAUDITLINK__" hidden="1">{"fdsup://directions/FAT Viewer?action=UPDATE&amp;creator=factset&amp;DYN_ARGS=TRUE&amp;DOC_NAME=FAT:FQL_AUDITING_CLIENT_TEMPLATE.FAT&amp;display_string=Audit&amp;VAR:KEY=KROXWBUNOL&amp;VAR:QUERY=RkZfRUJJVERBX09QRVIoQU5OLDAzLzIwMDksLCxSRixVU0Qp&amp;WINDOW=FIRST_POPUP&amp;HEIGHT=450&amp;WIDTH=","450&amp;START_MAXIMIZED=FALSE&amp;VAR:CALENDAR=FIVEDAY&amp;VAR:SYMBOL=87150310&amp;VAR:INDEX=0"}</definedName>
    <definedName name="_391__FDSAUDITLINK__" localSheetId="2" hidden="1">{"fdsup://directions/FAT Viewer?action=UPDATE&amp;creator=factset&amp;DYN_ARGS=TRUE&amp;DOC_NAME=FAT:FQL_AUDITING_CLIENT_TEMPLATE.FAT&amp;display_string=Audit&amp;VAR:KEY=OXUBCFONMJ&amp;VAR:QUERY=RkZfRUJJVERBX09QRVIoQU5OLDAzLzIwMTEsLCxSRixVU0Qp&amp;WINDOW=FIRST_POPUP&amp;HEIGHT=450&amp;WIDTH=","450&amp;START_MAXIMIZED=FALSE&amp;VAR:CALENDAR=FIVEDAY&amp;VAR:SYMBOL=87150310&amp;VAR:INDEX=0"}</definedName>
    <definedName name="_391__FDSAUDITLINK__" hidden="1">{"fdsup://directions/FAT Viewer?action=UPDATE&amp;creator=factset&amp;DYN_ARGS=TRUE&amp;DOC_NAME=FAT:FQL_AUDITING_CLIENT_TEMPLATE.FAT&amp;display_string=Audit&amp;VAR:KEY=OXUBCFONMJ&amp;VAR:QUERY=RkZfRUJJVERBX09QRVIoQU5OLDAzLzIwMTEsLCxSRixVU0Qp&amp;WINDOW=FIRST_POPUP&amp;HEIGHT=450&amp;WIDTH=","450&amp;START_MAXIMIZED=FALSE&amp;VAR:CALENDAR=FIVEDAY&amp;VAR:SYMBOL=87150310&amp;VAR:INDEX=0"}</definedName>
    <definedName name="_392__FDSAUDITLINK__" localSheetId="2" hidden="1">{"fdsup://directions/FAT Viewer?action=UPDATE&amp;creator=factset&amp;DYN_ARGS=TRUE&amp;DOC_NAME=FAT:FQL_AUDITING_CLIENT_TEMPLATE.FAT&amp;display_string=Audit&amp;VAR:KEY=RSXEBGNUNC&amp;VAR:QUERY=RkZfRUJJVF9PUEVSKEFOTiwwMy8yMDA5LCwsUkYsVVNEKQ==&amp;WINDOW=FIRST_POPUP&amp;HEIGHT=450&amp;WIDTH=","450&amp;START_MAXIMIZED=FALSE&amp;VAR:CALENDAR=FIVEDAY&amp;VAR:SYMBOL=87150310&amp;VAR:INDEX=0"}</definedName>
    <definedName name="_392__FDSAUDITLINK__" hidden="1">{"fdsup://directions/FAT Viewer?action=UPDATE&amp;creator=factset&amp;DYN_ARGS=TRUE&amp;DOC_NAME=FAT:FQL_AUDITING_CLIENT_TEMPLATE.FAT&amp;display_string=Audit&amp;VAR:KEY=RSXEBGNUNC&amp;VAR:QUERY=RkZfRUJJVF9PUEVSKEFOTiwwMy8yMDA5LCwsUkYsVVNEKQ==&amp;WINDOW=FIRST_POPUP&amp;HEIGHT=450&amp;WIDTH=","450&amp;START_MAXIMIZED=FALSE&amp;VAR:CALENDAR=FIVEDAY&amp;VAR:SYMBOL=87150310&amp;VAR:INDEX=0"}</definedName>
    <definedName name="_393__FDSAUDITLINK__" localSheetId="2" hidden="1">{"fdsup://directions/FAT Viewer?action=UPDATE&amp;creator=factset&amp;DYN_ARGS=TRUE&amp;DOC_NAME=FAT:FQL_AUDITING_CLIENT_TEMPLATE.FAT&amp;display_string=Audit&amp;VAR:KEY=FQJKBUVUXW&amp;VAR:QUERY=RkZfRUJJVF9PUEVSKEFOTiwwMy8yMDExLCwsUkYsVVNEKQ==&amp;WINDOW=FIRST_POPUP&amp;HEIGHT=450&amp;WIDTH=","450&amp;START_MAXIMIZED=FALSE&amp;VAR:CALENDAR=FIVEDAY&amp;VAR:SYMBOL=87150310&amp;VAR:INDEX=0"}</definedName>
    <definedName name="_393__FDSAUDITLINK__" hidden="1">{"fdsup://directions/FAT Viewer?action=UPDATE&amp;creator=factset&amp;DYN_ARGS=TRUE&amp;DOC_NAME=FAT:FQL_AUDITING_CLIENT_TEMPLATE.FAT&amp;display_string=Audit&amp;VAR:KEY=FQJKBUVUXW&amp;VAR:QUERY=RkZfRUJJVF9PUEVSKEFOTiwwMy8yMDExLCwsUkYsVVNEKQ==&amp;WINDOW=FIRST_POPUP&amp;HEIGHT=450&amp;WIDTH=","450&amp;START_MAXIMIZED=FALSE&amp;VAR:CALENDAR=FIVEDAY&amp;VAR:SYMBOL=87150310&amp;VAR:INDEX=0"}</definedName>
    <definedName name="_394__FDSAUDITLINK__" localSheetId="2" hidden="1">{"fdsup://directions/FAT Viewer?action=UPDATE&amp;creator=factset&amp;DYN_ARGS=TRUE&amp;DOC_NAME=FAT:FQL_AUDITING_CLIENT_TEMPLATE.FAT&amp;display_string=Audit&amp;VAR:KEY=CHCPQPYFED&amp;VAR:QUERY=RkZfTkVUX0lOQyhBTk4sMDMvMjAwOSwsLFJGLFVTRCk=&amp;WINDOW=FIRST_POPUP&amp;HEIGHT=450&amp;WIDTH=450&amp;","START_MAXIMIZED=FALSE&amp;VAR:CALENDAR=FIVEDAY&amp;VAR:SYMBOL=87150310&amp;VAR:INDEX=0"}</definedName>
    <definedName name="_394__FDSAUDITLINK__" hidden="1">{"fdsup://directions/FAT Viewer?action=UPDATE&amp;creator=factset&amp;DYN_ARGS=TRUE&amp;DOC_NAME=FAT:FQL_AUDITING_CLIENT_TEMPLATE.FAT&amp;display_string=Audit&amp;VAR:KEY=CHCPQPYFED&amp;VAR:QUERY=RkZfTkVUX0lOQyhBTk4sMDMvMjAwOSwsLFJGLFVTRCk=&amp;WINDOW=FIRST_POPUP&amp;HEIGHT=450&amp;WIDTH=450&amp;","START_MAXIMIZED=FALSE&amp;VAR:CALENDAR=FIVEDAY&amp;VAR:SYMBOL=87150310&amp;VAR:INDEX=0"}</definedName>
    <definedName name="_395__FDSAUDITLINK__" localSheetId="2" hidden="1">{"fdsup://directions/FAT Viewer?action=UPDATE&amp;creator=factset&amp;DYN_ARGS=TRUE&amp;DOC_NAME=FAT:FQL_AUDITING_CLIENT_TEMPLATE.FAT&amp;display_string=Audit&amp;VAR:KEY=SFYJEXEZYT&amp;VAR:QUERY=RkZfTkVUX0lOQyhBTk4sMDMvMjAxMSwsLFJGLFVTRCk=&amp;WINDOW=FIRST_POPUP&amp;HEIGHT=450&amp;WIDTH=450&amp;","START_MAXIMIZED=FALSE&amp;VAR:CALENDAR=FIVEDAY&amp;VAR:SYMBOL=87150310&amp;VAR:INDEX=0"}</definedName>
    <definedName name="_395__FDSAUDITLINK__" hidden="1">{"fdsup://directions/FAT Viewer?action=UPDATE&amp;creator=factset&amp;DYN_ARGS=TRUE&amp;DOC_NAME=FAT:FQL_AUDITING_CLIENT_TEMPLATE.FAT&amp;display_string=Audit&amp;VAR:KEY=SFYJEXEZYT&amp;VAR:QUERY=RkZfTkVUX0lOQyhBTk4sMDMvMjAxMSwsLFJGLFVTRCk=&amp;WINDOW=FIRST_POPUP&amp;HEIGHT=450&amp;WIDTH=450&amp;","START_MAXIMIZED=FALSE&amp;VAR:CALENDAR=FIVEDAY&amp;VAR:SYMBOL=87150310&amp;VAR:INDEX=0"}</definedName>
    <definedName name="_396__FDSAUDITLINK__" localSheetId="2" hidden="1">{"fdsup://Directions/FactSet Auditing Viewer?action=AUDIT_VALUE&amp;DB=129&amp;ID1=87150310&amp;VALUEID=01001&amp;SDATE=2008&amp;PERIODTYPE=ANN_STD&amp;SCFT=3&amp;window=popup_no_bar&amp;width=385&amp;height=120&amp;START_MAXIMIZED=FALSE&amp;creator=factset&amp;display_string=Audit"}</definedName>
    <definedName name="_396__FDSAUDITLINK__" hidden="1">{"fdsup://Directions/FactSet Auditing Viewer?action=AUDIT_VALUE&amp;DB=129&amp;ID1=87150310&amp;VALUEID=01001&amp;SDATE=2008&amp;PERIODTYPE=ANN_STD&amp;SCFT=3&amp;window=popup_no_bar&amp;width=385&amp;height=120&amp;START_MAXIMIZED=FALSE&amp;creator=factset&amp;display_string=Audit"}</definedName>
    <definedName name="_397__FDSAUDITLINK__" localSheetId="2" hidden="1">{"fdsup://Directions/FactSet Auditing Viewer?action=AUDIT_VALUE&amp;DB=129&amp;ID1=87150310&amp;VALUEID=01001&amp;SDATE=2010&amp;PERIODTYPE=ANN_STD&amp;SCFT=3&amp;window=popup_no_bar&amp;width=385&amp;height=120&amp;START_MAXIMIZED=FALSE&amp;creator=factset&amp;display_string=Audit"}</definedName>
    <definedName name="_397__FDSAUDITLINK__" hidden="1">{"fdsup://Directions/FactSet Auditing Viewer?action=AUDIT_VALUE&amp;DB=129&amp;ID1=87150310&amp;VALUEID=01001&amp;SDATE=2010&amp;PERIODTYPE=ANN_STD&amp;SCFT=3&amp;window=popup_no_bar&amp;width=385&amp;height=120&amp;START_MAXIMIZED=FALSE&amp;creator=factset&amp;display_string=Audit"}</definedName>
    <definedName name="_398__FDSAUDITLINK__" localSheetId="2" hidden="1">{"fdsup://directions/FAT Viewer?action=UPDATE&amp;creator=factset&amp;DYN_ARGS=TRUE&amp;DOC_NAME=FAT:FQL_AUDITING_CLIENT_TEMPLATE.FAT&amp;display_string=Audit&amp;VAR:KEY=YFMFYFINOL&amp;VAR:QUERY=RkZfRUJJVERBX09QRVIoQU5OLDAzLzIwMTAsLCxSRixVU0Qp&amp;WINDOW=FIRST_POPUP&amp;HEIGHT=450&amp;WIDTH=","450&amp;START_MAXIMIZED=FALSE&amp;VAR:CALENDAR=FIVEDAY&amp;VAR:SYMBOL=87150310&amp;VAR:INDEX=0"}</definedName>
    <definedName name="_398__FDSAUDITLINK__" hidden="1">{"fdsup://directions/FAT Viewer?action=UPDATE&amp;creator=factset&amp;DYN_ARGS=TRUE&amp;DOC_NAME=FAT:FQL_AUDITING_CLIENT_TEMPLATE.FAT&amp;display_string=Audit&amp;VAR:KEY=YFMFYFINOL&amp;VAR:QUERY=RkZfRUJJVERBX09QRVIoQU5OLDAzLzIwMTAsLCxSRixVU0Qp&amp;WINDOW=FIRST_POPUP&amp;HEIGHT=450&amp;WIDTH=","450&amp;START_MAXIMIZED=FALSE&amp;VAR:CALENDAR=FIVEDAY&amp;VAR:SYMBOL=87150310&amp;VAR:INDEX=0"}</definedName>
    <definedName name="_399__FDSAUDITLINK__" localSheetId="2" hidden="1">{"fdsup://directions/FAT Viewer?action=UPDATE&amp;creator=factset&amp;DYN_ARGS=TRUE&amp;DOC_NAME=FAT:FQL_AUDITING_CLIENT_TEMPLATE.FAT&amp;display_string=Audit&amp;VAR:KEY=TMFIFOBYPW&amp;VAR:QUERY=RkZfRUJJVF9PUEVSKEFOTiwwMy8yMDEwLCwsUkYsVVNEKQ==&amp;WINDOW=FIRST_POPUP&amp;HEIGHT=450&amp;WIDTH=","450&amp;START_MAXIMIZED=FALSE&amp;VAR:CALENDAR=FIVEDAY&amp;VAR:SYMBOL=87150310&amp;VAR:INDEX=0"}</definedName>
    <definedName name="_399__FDSAUDITLINK__" hidden="1">{"fdsup://directions/FAT Viewer?action=UPDATE&amp;creator=factset&amp;DYN_ARGS=TRUE&amp;DOC_NAME=FAT:FQL_AUDITING_CLIENT_TEMPLATE.FAT&amp;display_string=Audit&amp;VAR:KEY=TMFIFOBYPW&amp;VAR:QUERY=RkZfRUJJVF9PUEVSKEFOTiwwMy8yMDEwLCwsUkYsVVNEKQ==&amp;WINDOW=FIRST_POPUP&amp;HEIGHT=450&amp;WIDTH=","450&amp;START_MAXIMIZED=FALSE&amp;VAR:CALENDAR=FIVEDAY&amp;VAR:SYMBOL=87150310&amp;VAR:INDEX=0"}</definedName>
    <definedName name="_4___123Graph_CCHART_1" hidden="1">#NAME?</definedName>
    <definedName name="_4__123Graph_CCHART_1" hidden="1">#NAME?</definedName>
    <definedName name="_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632"}</definedName>
    <definedName name="_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632"}</definedName>
    <definedName name="_40__FDSAUDITLINK__" localSheetId="2" hidden="1">{"fdsup://Directions/FactSet Auditing Viewer?action=AUDIT_VALUE&amp;DB=129&amp;ID1=023188&amp;VALUEID=03261&amp;SDATE=2010&amp;PERIODTYPE=ANN_STD&amp;SCFT=3&amp;window=popup_no_bar&amp;width=385&amp;height=120&amp;START_MAXIMIZED=FALSE&amp;creator=factset&amp;display_string=Audit"}</definedName>
    <definedName name="_40__FDSAUDITLINK__" hidden="1">{"fdsup://Directions/FactSet Auditing Viewer?action=AUDIT_VALUE&amp;DB=129&amp;ID1=023188&amp;VALUEID=03261&amp;SDATE=2010&amp;PERIODTYPE=ANN_STD&amp;SCFT=3&amp;window=popup_no_bar&amp;width=385&amp;height=120&amp;START_MAXIMIZED=FALSE&amp;creator=factset&amp;display_string=Audit"}</definedName>
    <definedName name="_400__FDSAUDITLINK__" localSheetId="2" hidden="1">{"fdsup://directions/FAT Viewer?action=UPDATE&amp;creator=factset&amp;DYN_ARGS=TRUE&amp;DOC_NAME=FAT:FQL_AUDITING_CLIENT_TEMPLATE.FAT&amp;display_string=Audit&amp;VAR:KEY=YLSRIHYHIP&amp;VAR:QUERY=RkZfTkVUX0lOQyhBTk4sMDMvMjAxMCwsLFJGLFVTRCk=&amp;WINDOW=FIRST_POPUP&amp;HEIGHT=450&amp;WIDTH=450&amp;","START_MAXIMIZED=FALSE&amp;VAR:CALENDAR=FIVEDAY&amp;VAR:SYMBOL=87150310&amp;VAR:INDEX=0"}</definedName>
    <definedName name="_400__FDSAUDITLINK__" hidden="1">{"fdsup://directions/FAT Viewer?action=UPDATE&amp;creator=factset&amp;DYN_ARGS=TRUE&amp;DOC_NAME=FAT:FQL_AUDITING_CLIENT_TEMPLATE.FAT&amp;display_string=Audit&amp;VAR:KEY=YLSRIHYHIP&amp;VAR:QUERY=RkZfTkVUX0lOQyhBTk4sMDMvMjAxMCwsLFJGLFVTRCk=&amp;WINDOW=FIRST_POPUP&amp;HEIGHT=450&amp;WIDTH=450&amp;","START_MAXIMIZED=FALSE&amp;VAR:CALENDAR=FIVEDAY&amp;VAR:SYMBOL=87150310&amp;VAR:INDEX=0"}</definedName>
    <definedName name="_401__FDSAUDITLINK__" localSheetId="2" hidden="1">{"fdsup://directions/FAT Viewer?action=UPDATE&amp;creator=factset&amp;DYN_ARGS=TRUE&amp;DOC_NAME=FAT:FQL_AUDITING_CLIENT_TEMPLATE.FAT&amp;display_string=Audit&amp;VAR:KEY=YFYBAPEJYR&amp;VAR:QUERY=RkZfTkVUX0lOQyhBTk4sMTIvMjAxMCwsLFJGLFVTRCk=&amp;WINDOW=FIRST_POPUP&amp;HEIGHT=450&amp;WIDTH=450&amp;","START_MAXIMIZED=FALSE&amp;VAR:CALENDAR=FIVEDAY&amp;VAR:SYMBOL=612528&amp;VAR:INDEX=0"}</definedName>
    <definedName name="_401__FDSAUDITLINK__" hidden="1">{"fdsup://directions/FAT Viewer?action=UPDATE&amp;creator=factset&amp;DYN_ARGS=TRUE&amp;DOC_NAME=FAT:FQL_AUDITING_CLIENT_TEMPLATE.FAT&amp;display_string=Audit&amp;VAR:KEY=YFYBAPEJYR&amp;VAR:QUERY=RkZfTkVUX0lOQyhBTk4sMTIvMjAxMCwsLFJGLFVTRCk=&amp;WINDOW=FIRST_POPUP&amp;HEIGHT=450&amp;WIDTH=450&amp;","START_MAXIMIZED=FALSE&amp;VAR:CALENDAR=FIVEDAY&amp;VAR:SYMBOL=612528&amp;VAR:INDEX=0"}</definedName>
    <definedName name="_403__FDSAUDITLINK__" localSheetId="2" hidden="1">{"fdsup://directions/FAT Viewer?action=UPDATE&amp;creator=factset&amp;DYN_ARGS=TRUE&amp;DOC_NAME=FAT:FQL_AUDITING_CLIENT_TEMPLATE.FAT&amp;display_string=Audit&amp;VAR:KEY=UFADMFGPMH&amp;VAR:QUERY=RkZfRUJJVF9PUEVSKEFOTiwxMi8yMDExLCwsUkYsVVNEKQ==&amp;WINDOW=FIRST_POPUP&amp;HEIGHT=450&amp;WIDTH=","450&amp;START_MAXIMIZED=FALSE&amp;VAR:CALENDAR=FIVEDAY&amp;VAR:SYMBOL=612528&amp;VAR:INDEX=0"}</definedName>
    <definedName name="_403__FDSAUDITLINK__" hidden="1">{"fdsup://directions/FAT Viewer?action=UPDATE&amp;creator=factset&amp;DYN_ARGS=TRUE&amp;DOC_NAME=FAT:FQL_AUDITING_CLIENT_TEMPLATE.FAT&amp;display_string=Audit&amp;VAR:KEY=UFADMFGPMH&amp;VAR:QUERY=RkZfRUJJVF9PUEVSKEFOTiwxMi8yMDExLCwsUkYsVVNEKQ==&amp;WINDOW=FIRST_POPUP&amp;HEIGHT=450&amp;WIDTH=","450&amp;START_MAXIMIZED=FALSE&amp;VAR:CALENDAR=FIVEDAY&amp;VAR:SYMBOL=612528&amp;VAR:INDEX=0"}</definedName>
    <definedName name="_404__FDSAUDITLINK__" localSheetId="2" hidden="1">{"fdsup://directions/FAT Viewer?action=UPDATE&amp;creator=factset&amp;DYN_ARGS=TRUE&amp;DOC_NAME=FAT:FQL_AUDITING_CLIENT_TEMPLATE.FAT&amp;display_string=Audit&amp;VAR:KEY=CJKJKZEZWP&amp;VAR:QUERY=RkZfRUJJVF9PUEVSKEFOTiwxMi8yMDEwLCwsUkYsVVNEKQ==&amp;WINDOW=FIRST_POPUP&amp;HEIGHT=450&amp;WIDTH=","450&amp;START_MAXIMIZED=FALSE&amp;VAR:CALENDAR=FIVEDAY&amp;VAR:SYMBOL=612528&amp;VAR:INDEX=0"}</definedName>
    <definedName name="_404__FDSAUDITLINK__" hidden="1">{"fdsup://directions/FAT Viewer?action=UPDATE&amp;creator=factset&amp;DYN_ARGS=TRUE&amp;DOC_NAME=FAT:FQL_AUDITING_CLIENT_TEMPLATE.FAT&amp;display_string=Audit&amp;VAR:KEY=CJKJKZEZWP&amp;VAR:QUERY=RkZfRUJJVF9PUEVSKEFOTiwxMi8yMDEwLCwsUkYsVVNEKQ==&amp;WINDOW=FIRST_POPUP&amp;HEIGHT=450&amp;WIDTH=","450&amp;START_MAXIMIZED=FALSE&amp;VAR:CALENDAR=FIVEDAY&amp;VAR:SYMBOL=612528&amp;VAR:INDEX=0"}</definedName>
    <definedName name="_406__FDSAUDITLINK__" localSheetId="2" hidden="1">{"fdsup://directions/FAT Viewer?action=UPDATE&amp;creator=factset&amp;DYN_ARGS=TRUE&amp;DOC_NAME=FAT:FQL_AUDITING_CLIENT_TEMPLATE.FAT&amp;display_string=Audit&amp;VAR:KEY=WPOLSHOJKP&amp;VAR:QUERY=RkZfRUJJVERBX09QRVIoQU5OLDEyLzIwMTEsLCxSRixVU0Qp&amp;WINDOW=FIRST_POPUP&amp;HEIGHT=450&amp;WIDTH=","450&amp;START_MAXIMIZED=FALSE&amp;VAR:CALENDAR=FIVEDAY&amp;VAR:SYMBOL=612528&amp;VAR:INDEX=0"}</definedName>
    <definedName name="_406__FDSAUDITLINK__" hidden="1">{"fdsup://directions/FAT Viewer?action=UPDATE&amp;creator=factset&amp;DYN_ARGS=TRUE&amp;DOC_NAME=FAT:FQL_AUDITING_CLIENT_TEMPLATE.FAT&amp;display_string=Audit&amp;VAR:KEY=WPOLSHOJKP&amp;VAR:QUERY=RkZfRUJJVERBX09QRVIoQU5OLDEyLzIwMTEsLCxSRixVU0Qp&amp;WINDOW=FIRST_POPUP&amp;HEIGHT=450&amp;WIDTH=","450&amp;START_MAXIMIZED=FALSE&amp;VAR:CALENDAR=FIVEDAY&amp;VAR:SYMBOL=612528&amp;VAR:INDEX=0"}</definedName>
    <definedName name="_407__FDSAUDITLINK__" localSheetId="2" hidden="1">{"fdsup://directions/FAT Viewer?action=UPDATE&amp;creator=factset&amp;DYN_ARGS=TRUE&amp;DOC_NAME=FAT:FQL_AUDITING_CLIENT_TEMPLATE.FAT&amp;display_string=Audit&amp;VAR:KEY=OXIFMBWFYX&amp;VAR:QUERY=RkZfRUJJVERBX09QRVIoQU5OLDEyLzIwMTAsLCxSRixVU0Qp&amp;WINDOW=FIRST_POPUP&amp;HEIGHT=450&amp;WIDTH=","450&amp;START_MAXIMIZED=FALSE&amp;VAR:CALENDAR=FIVEDAY&amp;VAR:SYMBOL=612528&amp;VAR:INDEX=0"}</definedName>
    <definedName name="_407__FDSAUDITLINK__" hidden="1">{"fdsup://directions/FAT Viewer?action=UPDATE&amp;creator=factset&amp;DYN_ARGS=TRUE&amp;DOC_NAME=FAT:FQL_AUDITING_CLIENT_TEMPLATE.FAT&amp;display_string=Audit&amp;VAR:KEY=OXIFMBWFYX&amp;VAR:QUERY=RkZfRUJJVERBX09QRVIoQU5OLDEyLzIwMTAsLCxSRixVU0Qp&amp;WINDOW=FIRST_POPUP&amp;HEIGHT=450&amp;WIDTH=","450&amp;START_MAXIMIZED=FALSE&amp;VAR:CALENDAR=FIVEDAY&amp;VAR:SYMBOL=612528&amp;VAR:INDEX=0"}</definedName>
    <definedName name="_41__FDSAUDITLINK__" localSheetId="2" hidden="1">{"fdsup://Directions/FactSet Auditing Viewer?action=AUDIT_VALUE&amp;DB=129&amp;ID1=549557&amp;VALUEID=03261&amp;SDATE=2010&amp;PERIODTYPE=ANN_STD&amp;SCFT=3&amp;window=popup_no_bar&amp;width=385&amp;height=120&amp;START_MAXIMIZED=FALSE&amp;creator=factset&amp;display_string=Audit"}</definedName>
    <definedName name="_41__FDSAUDITLINK__" hidden="1">{"fdsup://Directions/FactSet Auditing Viewer?action=AUDIT_VALUE&amp;DB=129&amp;ID1=549557&amp;VALUEID=03261&amp;SDATE=2010&amp;PERIODTYPE=ANN_STD&amp;SCFT=3&amp;window=popup_no_bar&amp;width=385&amp;height=120&amp;START_MAXIMIZED=FALSE&amp;creator=factset&amp;display_string=Audit"}</definedName>
    <definedName name="_411__FDSAUDITLINK__" localSheetId="2" hidden="1">{"fdsup://Directions/FactSet Auditing Viewer?action=AUDIT_VALUE&amp;DB=129&amp;ID1=612528&amp;VALUEID=01001&amp;SDATE=2009&amp;PERIODTYPE=ANN_STD&amp;SCFT=3&amp;window=popup_no_bar&amp;width=385&amp;height=120&amp;START_MAXIMIZED=FALSE&amp;creator=factset&amp;display_string=Audit"}</definedName>
    <definedName name="_411__FDSAUDITLINK__" hidden="1">{"fdsup://Directions/FactSet Auditing Viewer?action=AUDIT_VALUE&amp;DB=129&amp;ID1=612528&amp;VALUEID=01001&amp;SDATE=2009&amp;PERIODTYPE=ANN_STD&amp;SCFT=3&amp;window=popup_no_bar&amp;width=385&amp;height=120&amp;START_MAXIMIZED=FALSE&amp;creator=factset&amp;display_string=Audit"}</definedName>
    <definedName name="_41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224"}</definedName>
    <definedName name="_41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224"}</definedName>
    <definedName name="_41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223"}</definedName>
    <definedName name="_41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223"}</definedName>
    <definedName name="_41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222"}</definedName>
    <definedName name="_41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222"}</definedName>
    <definedName name="_41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221"}</definedName>
    <definedName name="_41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221"}</definedName>
    <definedName name="_41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220"}</definedName>
    <definedName name="_41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220"}</definedName>
    <definedName name="_41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219"}</definedName>
    <definedName name="_41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219"}</definedName>
    <definedName name="_41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218"}</definedName>
    <definedName name="_41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218"}</definedName>
    <definedName name="_41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217"}</definedName>
    <definedName name="_41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217"}</definedName>
    <definedName name="_42__FDSAUDITLINK__" localSheetId="2" hidden="1">{"fdsup://Directions/FactSet Auditing Viewer?action=AUDIT_VALUE&amp;DB=129&amp;ID1=744420&amp;VALUEID=03261&amp;SDATE=2010&amp;PERIODTYPE=ANN_STD&amp;SCFT=3&amp;window=popup_no_bar&amp;width=385&amp;height=120&amp;START_MAXIMIZED=FALSE&amp;creator=factset&amp;display_string=Audit"}</definedName>
    <definedName name="_42__FDSAUDITLINK__" hidden="1">{"fdsup://Directions/FactSet Auditing Viewer?action=AUDIT_VALUE&amp;DB=129&amp;ID1=744420&amp;VALUEID=03261&amp;SDATE=2010&amp;PERIODTYPE=ANN_STD&amp;SCFT=3&amp;window=popup_no_bar&amp;width=385&amp;height=120&amp;START_MAXIMIZED=FALSE&amp;creator=factset&amp;display_string=Audit"}</definedName>
    <definedName name="_42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216"}</definedName>
    <definedName name="_42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216"}</definedName>
    <definedName name="_42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215"}</definedName>
    <definedName name="_42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215"}</definedName>
    <definedName name="_42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214"}</definedName>
    <definedName name="_42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214"}</definedName>
    <definedName name="_42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213"}</definedName>
    <definedName name="_42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213"}</definedName>
    <definedName name="_42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212"}</definedName>
    <definedName name="_42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212"}</definedName>
    <definedName name="_42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211"}</definedName>
    <definedName name="_42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211"}</definedName>
    <definedName name="_42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210"}</definedName>
    <definedName name="_42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210"}</definedName>
    <definedName name="_42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209"}</definedName>
    <definedName name="_42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209"}</definedName>
    <definedName name="_42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208"}</definedName>
    <definedName name="_42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208"}</definedName>
    <definedName name="_42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207"}</definedName>
    <definedName name="_42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207"}</definedName>
    <definedName name="_43__FDSAUDITLINK__" localSheetId="2" hidden="1">{"fdsup://Directions/FactSet Auditing Viewer?action=AUDIT_VALUE&amp;DB=129&amp;ID1=664076&amp;VALUEID=03261&amp;SDATE=201102&amp;PERIODTYPE=QTR_STD&amp;SCFT=3&amp;window=popup_no_bar&amp;width=385&amp;height=120&amp;START_MAXIMIZED=FALSE&amp;creator=factset&amp;display_string=Audit"}</definedName>
    <definedName name="_43__FDSAUDITLINK__" hidden="1">{"fdsup://Directions/FactSet Auditing Viewer?action=AUDIT_VALUE&amp;DB=129&amp;ID1=664076&amp;VALUEID=03261&amp;SDATE=201102&amp;PERIODTYPE=QTR_STD&amp;SCFT=3&amp;window=popup_no_bar&amp;width=385&amp;height=120&amp;START_MAXIMIZED=FALSE&amp;creator=factset&amp;display_string=Audit"}</definedName>
    <definedName name="_43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206"}</definedName>
    <definedName name="_43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206"}</definedName>
    <definedName name="_43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205"}</definedName>
    <definedName name="_43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205"}</definedName>
    <definedName name="_43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204"}</definedName>
    <definedName name="_43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204"}</definedName>
    <definedName name="_43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203"}</definedName>
    <definedName name="_43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203"}</definedName>
    <definedName name="_43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202"}</definedName>
    <definedName name="_43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202"}</definedName>
    <definedName name="_43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201"}</definedName>
    <definedName name="_43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201"}</definedName>
    <definedName name="_43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200"}</definedName>
    <definedName name="_43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200"}</definedName>
    <definedName name="_43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199"}</definedName>
    <definedName name="_43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199"}</definedName>
    <definedName name="_43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198"}</definedName>
    <definedName name="_43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198"}</definedName>
    <definedName name="_43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197"}</definedName>
    <definedName name="_43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197"}</definedName>
    <definedName name="_44__FDSAUDITLINK__" localSheetId="2" hidden="1">{"fdsup://Directions/FactSet Auditing Viewer?action=AUDIT_VALUE&amp;DB=129&amp;ID1=B1V74X&amp;VALUEID=03261&amp;SDATE=201103&amp;PERIODTYPE=QTR_STD&amp;SCFT=3&amp;window=popup_no_bar&amp;width=385&amp;height=120&amp;START_MAXIMIZED=FALSE&amp;creator=factset&amp;display_string=Audit"}</definedName>
    <definedName name="_44__FDSAUDITLINK__" hidden="1">{"fdsup://Directions/FactSet Auditing Viewer?action=AUDIT_VALUE&amp;DB=129&amp;ID1=B1V74X&amp;VALUEID=03261&amp;SDATE=201103&amp;PERIODTYPE=QTR_STD&amp;SCFT=3&amp;window=popup_no_bar&amp;width=385&amp;height=120&amp;START_MAXIMIZED=FALSE&amp;creator=factset&amp;display_string=Audit"}</definedName>
    <definedName name="_44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196"}</definedName>
    <definedName name="_44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196"}</definedName>
    <definedName name="_44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195"}</definedName>
    <definedName name="_44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195"}</definedName>
    <definedName name="_44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194"}</definedName>
    <definedName name="_44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194"}</definedName>
    <definedName name="_44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193"}</definedName>
    <definedName name="_44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193"}</definedName>
    <definedName name="_44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192"}</definedName>
    <definedName name="_44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192"}</definedName>
    <definedName name="_44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191"}</definedName>
    <definedName name="_44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191"}</definedName>
    <definedName name="_44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190"}</definedName>
    <definedName name="_44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190"}</definedName>
    <definedName name="_44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189"}</definedName>
    <definedName name="_44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189"}</definedName>
    <definedName name="_44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188"}</definedName>
    <definedName name="_44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188"}</definedName>
    <definedName name="_44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187"}</definedName>
    <definedName name="_44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187"}</definedName>
    <definedName name="_45__FDSAUDITLINK__" localSheetId="2" hidden="1">{"fdsup://Directions/FactSet Auditing Viewer?action=AUDIT_VALUE&amp;DB=129&amp;ID1=501722&amp;VALUEID=03261&amp;SDATE=201101&amp;PERIODTYPE=SEMI_STD&amp;SCFT=3&amp;window=popup_no_bar&amp;width=385&amp;height=120&amp;START_MAXIMIZED=FALSE&amp;creator=factset&amp;display_string=Audit"}</definedName>
    <definedName name="_45__FDSAUDITLINK__" hidden="1">{"fdsup://Directions/FactSet Auditing Viewer?action=AUDIT_VALUE&amp;DB=129&amp;ID1=501722&amp;VALUEID=03261&amp;SDATE=201101&amp;PERIODTYPE=SEMI_STD&amp;SCFT=3&amp;window=popup_no_bar&amp;width=385&amp;height=120&amp;START_MAXIMIZED=FALSE&amp;creator=factset&amp;display_string=Audit"}</definedName>
    <definedName name="_45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186"}</definedName>
    <definedName name="_45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186"}</definedName>
    <definedName name="_45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185"}</definedName>
    <definedName name="_45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185"}</definedName>
    <definedName name="_45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184"}</definedName>
    <definedName name="_45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184"}</definedName>
    <definedName name="_45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183"}</definedName>
    <definedName name="_45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183"}</definedName>
    <definedName name="_45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182"}</definedName>
    <definedName name="_45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182"}</definedName>
    <definedName name="_45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181"}</definedName>
    <definedName name="_45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181"}</definedName>
    <definedName name="_45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180"}</definedName>
    <definedName name="_45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180"}</definedName>
    <definedName name="_45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179"}</definedName>
    <definedName name="_45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179"}</definedName>
    <definedName name="_45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178"}</definedName>
    <definedName name="_45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178"}</definedName>
    <definedName name="_459__FDSAUDITLINK__" localSheetId="2" hidden="1">{"fdsup://Directions/FactSet Auditing Viewer?action=AUDIT_VALUE&amp;DB=129&amp;ID1=17275R10&amp;VALUEID=02001&amp;SDATE=201202&amp;PERIODTYPE=QTR_STD&amp;SCFT=3&amp;window=popup_no_bar&amp;width=385&amp;height=120&amp;START_MAXIMIZED=FALSE&amp;creator=factset&amp;display_string=Audit"}</definedName>
    <definedName name="_459__FDSAUDITLINK__" hidden="1">{"fdsup://Directions/FactSet Auditing Viewer?action=AUDIT_VALUE&amp;DB=129&amp;ID1=17275R10&amp;VALUEID=02001&amp;SDATE=201202&amp;PERIODTYPE=QTR_STD&amp;SCFT=3&amp;window=popup_no_bar&amp;width=385&amp;height=120&amp;START_MAXIMIZED=FALSE&amp;creator=factset&amp;display_string=Audit"}</definedName>
    <definedName name="_46__FDSAUDITLINK__" localSheetId="2" hidden="1">{"fdsup://Directions/FactSet Auditing Viewer?action=AUDIT_VALUE&amp;DB=129&amp;ID1=553738&amp;VALUEID=03261&amp;SDATE=201103&amp;PERIODTYPE=QTR_STD&amp;SCFT=3&amp;window=popup_no_bar&amp;width=385&amp;height=120&amp;START_MAXIMIZED=FALSE&amp;creator=factset&amp;display_string=Audit"}</definedName>
    <definedName name="_46__FDSAUDITLINK__" hidden="1">{"fdsup://Directions/FactSet Auditing Viewer?action=AUDIT_VALUE&amp;DB=129&amp;ID1=553738&amp;VALUEID=03261&amp;SDATE=201103&amp;PERIODTYPE=QTR_STD&amp;SCFT=3&amp;window=popup_no_bar&amp;width=385&amp;height=120&amp;START_MAXIMIZED=FALSE&amp;creator=factset&amp;display_string=Audit"}</definedName>
    <definedName name="_460__FDSAUDITLINK__" localSheetId="2" hidden="1">{"fdsup://directions/FAT Viewer?action=UPDATE&amp;creator=factset&amp;DYN_ARGS=TRUE&amp;DOC_NAME=FAT:FQL_AUDITING_CLIENT_TEMPLATE.FAT&amp;display_string=Audit&amp;VAR:KEY=EXIBAXMTYX&amp;VAR:QUERY=RkZfTkVUX0lOQyhBTk4sMDMvMjAxMSwsLFJGLFVTRCk=&amp;WINDOW=FIRST_POPUP&amp;HEIGHT=450&amp;WIDTH=450&amp;","START_MAXIMIZED=FALSE&amp;VAR:CALENDAR=FIVEDAY&amp;VAR:SYMBOL=87150310&amp;VAR:INDEX=0"}</definedName>
    <definedName name="_460__FDSAUDITLINK__" hidden="1">{"fdsup://directions/FAT Viewer?action=UPDATE&amp;creator=factset&amp;DYN_ARGS=TRUE&amp;DOC_NAME=FAT:FQL_AUDITING_CLIENT_TEMPLATE.FAT&amp;display_string=Audit&amp;VAR:KEY=EXIBAXMTYX&amp;VAR:QUERY=RkZfTkVUX0lOQyhBTk4sMDMvMjAxMSwsLFJGLFVTRCk=&amp;WINDOW=FIRST_POPUP&amp;HEIGHT=450&amp;WIDTH=450&amp;","START_MAXIMIZED=FALSE&amp;VAR:CALENDAR=FIVEDAY&amp;VAR:SYMBOL=87150310&amp;VAR:INDEX=0"}</definedName>
    <definedName name="_461__FDSAUDITLINK__" localSheetId="2" hidden="1">{"fdsup://directions/FAT Viewer?action=UPDATE&amp;creator=factset&amp;DYN_ARGS=TRUE&amp;DOC_NAME=FAT:FQL_AUDITING_CLIENT_TEMPLATE.FAT&amp;display_string=Audit&amp;VAR:KEY=MRSLAJOFAR&amp;VAR:QUERY=RkZfTkVUX0lOQyhBTk4sMDMvMjAxMCwsLFJGLFVTRCk=&amp;WINDOW=FIRST_POPUP&amp;HEIGHT=450&amp;WIDTH=450&amp;","START_MAXIMIZED=FALSE&amp;VAR:CALENDAR=FIVEDAY&amp;VAR:SYMBOL=87150310&amp;VAR:INDEX=0"}</definedName>
    <definedName name="_461__FDSAUDITLINK__" hidden="1">{"fdsup://directions/FAT Viewer?action=UPDATE&amp;creator=factset&amp;DYN_ARGS=TRUE&amp;DOC_NAME=FAT:FQL_AUDITING_CLIENT_TEMPLATE.FAT&amp;display_string=Audit&amp;VAR:KEY=MRSLAJOFAR&amp;VAR:QUERY=RkZfTkVUX0lOQyhBTk4sMDMvMjAxMCwsLFJGLFVTRCk=&amp;WINDOW=FIRST_POPUP&amp;HEIGHT=450&amp;WIDTH=450&amp;","START_MAXIMIZED=FALSE&amp;VAR:CALENDAR=FIVEDAY&amp;VAR:SYMBOL=87150310&amp;VAR:INDEX=0"}</definedName>
    <definedName name="_462__FDSAUDITLINK__" localSheetId="2" hidden="1">{"fdsup://directions/FAT Viewer?action=UPDATE&amp;creator=factset&amp;DYN_ARGS=TRUE&amp;DOC_NAME=FAT:FQL_AUDITING_CLIENT_TEMPLATE.FAT&amp;display_string=Audit&amp;VAR:KEY=SLMZERYVSN&amp;VAR:QUERY=RkZfTkVUX0lOQyhBTk4sMDMvMjAwOSwsLFJGLFVTRCk=&amp;WINDOW=FIRST_POPUP&amp;HEIGHT=450&amp;WIDTH=450&amp;","START_MAXIMIZED=FALSE&amp;VAR:CALENDAR=FIVEDAY&amp;VAR:SYMBOL=87150310&amp;VAR:INDEX=0"}</definedName>
    <definedName name="_462__FDSAUDITLINK__" hidden="1">{"fdsup://directions/FAT Viewer?action=UPDATE&amp;creator=factset&amp;DYN_ARGS=TRUE&amp;DOC_NAME=FAT:FQL_AUDITING_CLIENT_TEMPLATE.FAT&amp;display_string=Audit&amp;VAR:KEY=SLMZERYVSN&amp;VAR:QUERY=RkZfTkVUX0lOQyhBTk4sMDMvMjAwOSwsLFJGLFVTRCk=&amp;WINDOW=FIRST_POPUP&amp;HEIGHT=450&amp;WIDTH=450&amp;","START_MAXIMIZED=FALSE&amp;VAR:CALENDAR=FIVEDAY&amp;VAR:SYMBOL=87150310&amp;VAR:INDEX=0"}</definedName>
    <definedName name="_463__FDSAUDITLINK__" localSheetId="2" hidden="1">{"fdsup://directions/FAT Viewer?action=UPDATE&amp;creator=factset&amp;DYN_ARGS=TRUE&amp;DOC_NAME=FAT:FQL_AUDITING_CLIENT_TEMPLATE.FAT&amp;display_string=Audit&amp;VAR:KEY=MZYBCPYNQJ&amp;VAR:QUERY=RkZfRUJJVF9PUEVSKEFOTiwwMy8yMDExLCwsUkYsVVNEKQ==&amp;WINDOW=FIRST_POPUP&amp;HEIGHT=450&amp;WIDTH=","450&amp;START_MAXIMIZED=FALSE&amp;VAR:CALENDAR=FIVEDAY&amp;VAR:SYMBOL=87150310&amp;VAR:INDEX=0"}</definedName>
    <definedName name="_463__FDSAUDITLINK__" hidden="1">{"fdsup://directions/FAT Viewer?action=UPDATE&amp;creator=factset&amp;DYN_ARGS=TRUE&amp;DOC_NAME=FAT:FQL_AUDITING_CLIENT_TEMPLATE.FAT&amp;display_string=Audit&amp;VAR:KEY=MZYBCPYNQJ&amp;VAR:QUERY=RkZfRUJJVF9PUEVSKEFOTiwwMy8yMDExLCwsUkYsVVNEKQ==&amp;WINDOW=FIRST_POPUP&amp;HEIGHT=450&amp;WIDTH=","450&amp;START_MAXIMIZED=FALSE&amp;VAR:CALENDAR=FIVEDAY&amp;VAR:SYMBOL=87150310&amp;VAR:INDEX=0"}</definedName>
    <definedName name="_464__FDSAUDITLINK__" localSheetId="2" hidden="1">{"fdsup://directions/FAT Viewer?action=UPDATE&amp;creator=factset&amp;DYN_ARGS=TRUE&amp;DOC_NAME=FAT:FQL_AUDITING_CLIENT_TEMPLATE.FAT&amp;display_string=Audit&amp;VAR:KEY=KLWDENAHSN&amp;VAR:QUERY=RkZfRUJJVF9PUEVSKEFOTiwwMy8yMDEwLCwsUkYsVVNEKQ==&amp;WINDOW=FIRST_POPUP&amp;HEIGHT=450&amp;WIDTH=","450&amp;START_MAXIMIZED=FALSE&amp;VAR:CALENDAR=FIVEDAY&amp;VAR:SYMBOL=87150310&amp;VAR:INDEX=0"}</definedName>
    <definedName name="_464__FDSAUDITLINK__" hidden="1">{"fdsup://directions/FAT Viewer?action=UPDATE&amp;creator=factset&amp;DYN_ARGS=TRUE&amp;DOC_NAME=FAT:FQL_AUDITING_CLIENT_TEMPLATE.FAT&amp;display_string=Audit&amp;VAR:KEY=KLWDENAHSN&amp;VAR:QUERY=RkZfRUJJVF9PUEVSKEFOTiwwMy8yMDEwLCwsUkYsVVNEKQ==&amp;WINDOW=FIRST_POPUP&amp;HEIGHT=450&amp;WIDTH=","450&amp;START_MAXIMIZED=FALSE&amp;VAR:CALENDAR=FIVEDAY&amp;VAR:SYMBOL=87150310&amp;VAR:INDEX=0"}</definedName>
    <definedName name="_465__FDSAUDITLINK__" localSheetId="2" hidden="1">{"fdsup://directions/FAT Viewer?action=UPDATE&amp;creator=factset&amp;DYN_ARGS=TRUE&amp;DOC_NAME=FAT:FQL_AUDITING_CLIENT_TEMPLATE.FAT&amp;display_string=Audit&amp;VAR:KEY=YRUNCNYHWV&amp;VAR:QUERY=RkZfRUJJVF9PUEVSKEFOTiwwMy8yMDA5LCwsUkYsVVNEKQ==&amp;WINDOW=FIRST_POPUP&amp;HEIGHT=450&amp;WIDTH=","450&amp;START_MAXIMIZED=FALSE&amp;VAR:CALENDAR=FIVEDAY&amp;VAR:SYMBOL=87150310&amp;VAR:INDEX=0"}</definedName>
    <definedName name="_465__FDSAUDITLINK__" hidden="1">{"fdsup://directions/FAT Viewer?action=UPDATE&amp;creator=factset&amp;DYN_ARGS=TRUE&amp;DOC_NAME=FAT:FQL_AUDITING_CLIENT_TEMPLATE.FAT&amp;display_string=Audit&amp;VAR:KEY=YRUNCNYHWV&amp;VAR:QUERY=RkZfRUJJVF9PUEVSKEFOTiwwMy8yMDA5LCwsUkYsVVNEKQ==&amp;WINDOW=FIRST_POPUP&amp;HEIGHT=450&amp;WIDTH=","450&amp;START_MAXIMIZED=FALSE&amp;VAR:CALENDAR=FIVEDAY&amp;VAR:SYMBOL=87150310&amp;VAR:INDEX=0"}</definedName>
    <definedName name="_466__FDSAUDITLINK__" localSheetId="2" hidden="1">{"fdsup://directions/FAT Viewer?action=UPDATE&amp;creator=factset&amp;DYN_ARGS=TRUE&amp;DOC_NAME=FAT:FQL_AUDITING_CLIENT_TEMPLATE.FAT&amp;display_string=Audit&amp;VAR:KEY=EDSFYPQVQV&amp;VAR:QUERY=RkZfRUJJVERBX09QRVIoQU5OLDAzLzIwMTEsLCxSRixVU0Qp&amp;WINDOW=FIRST_POPUP&amp;HEIGHT=450&amp;WIDTH=","450&amp;START_MAXIMIZED=FALSE&amp;VAR:CALENDAR=FIVEDAY&amp;VAR:SYMBOL=87150310&amp;VAR:INDEX=0"}</definedName>
    <definedName name="_466__FDSAUDITLINK__" hidden="1">{"fdsup://directions/FAT Viewer?action=UPDATE&amp;creator=factset&amp;DYN_ARGS=TRUE&amp;DOC_NAME=FAT:FQL_AUDITING_CLIENT_TEMPLATE.FAT&amp;display_string=Audit&amp;VAR:KEY=EDSFYPQVQV&amp;VAR:QUERY=RkZfRUJJVERBX09QRVIoQU5OLDAzLzIwMTEsLCxSRixVU0Qp&amp;WINDOW=FIRST_POPUP&amp;HEIGHT=450&amp;WIDTH=","450&amp;START_MAXIMIZED=FALSE&amp;VAR:CALENDAR=FIVEDAY&amp;VAR:SYMBOL=87150310&amp;VAR:INDEX=0"}</definedName>
    <definedName name="_467__FDSAUDITLINK__" localSheetId="2" hidden="1">{"fdsup://directions/FAT Viewer?action=UPDATE&amp;creator=factset&amp;DYN_ARGS=TRUE&amp;DOC_NAME=FAT:FQL_AUDITING_CLIENT_TEMPLATE.FAT&amp;display_string=Audit&amp;VAR:KEY=IFCXCDQPOX&amp;VAR:QUERY=RkZfRUJJVERBX09QRVIoQU5OLDAzLzIwMTAsLCxSRixVU0Qp&amp;WINDOW=FIRST_POPUP&amp;HEIGHT=450&amp;WIDTH=","450&amp;START_MAXIMIZED=FALSE&amp;VAR:CALENDAR=FIVEDAY&amp;VAR:SYMBOL=87150310&amp;VAR:INDEX=0"}</definedName>
    <definedName name="_467__FDSAUDITLINK__" hidden="1">{"fdsup://directions/FAT Viewer?action=UPDATE&amp;creator=factset&amp;DYN_ARGS=TRUE&amp;DOC_NAME=FAT:FQL_AUDITING_CLIENT_TEMPLATE.FAT&amp;display_string=Audit&amp;VAR:KEY=IFCXCDQPOX&amp;VAR:QUERY=RkZfRUJJVERBX09QRVIoQU5OLDAzLzIwMTAsLCxSRixVU0Qp&amp;WINDOW=FIRST_POPUP&amp;HEIGHT=450&amp;WIDTH=","450&amp;START_MAXIMIZED=FALSE&amp;VAR:CALENDAR=FIVEDAY&amp;VAR:SYMBOL=87150310&amp;VAR:INDEX=0"}</definedName>
    <definedName name="_468__FDSAUDITLINK__" localSheetId="2" hidden="1">{"fdsup://directions/FAT Viewer?action=UPDATE&amp;creator=factset&amp;DYN_ARGS=TRUE&amp;DOC_NAME=FAT:FQL_AUDITING_CLIENT_TEMPLATE.FAT&amp;display_string=Audit&amp;VAR:KEY=YNUFMLODQN&amp;VAR:QUERY=RkZfRUJJVERBX09QRVIoQU5OLDAzLzIwMDksLCxSRixVU0Qp&amp;WINDOW=FIRST_POPUP&amp;HEIGHT=450&amp;WIDTH=","450&amp;START_MAXIMIZED=FALSE&amp;VAR:CALENDAR=FIVEDAY&amp;VAR:SYMBOL=87150310&amp;VAR:INDEX=0"}</definedName>
    <definedName name="_468__FDSAUDITLINK__" hidden="1">{"fdsup://directions/FAT Viewer?action=UPDATE&amp;creator=factset&amp;DYN_ARGS=TRUE&amp;DOC_NAME=FAT:FQL_AUDITING_CLIENT_TEMPLATE.FAT&amp;display_string=Audit&amp;VAR:KEY=YNUFMLODQN&amp;VAR:QUERY=RkZfRUJJVERBX09QRVIoQU5OLDAzLzIwMDksLCxSRixVU0Qp&amp;WINDOW=FIRST_POPUP&amp;HEIGHT=450&amp;WIDTH=","450&amp;START_MAXIMIZED=FALSE&amp;VAR:CALENDAR=FIVEDAY&amp;VAR:SYMBOL=87150310&amp;VAR:INDEX=0"}</definedName>
    <definedName name="_469__FDSAUDITLINK__" localSheetId="2" hidden="1">{"fdsup://Directions/FactSet Auditing Viewer?action=AUDIT_VALUE&amp;DB=129&amp;ID1=87150310&amp;VALUEID=01001&amp;SDATE=2010&amp;PERIODTYPE=ANN_STD&amp;SCFT=3&amp;window=popup_no_bar&amp;width=385&amp;height=120&amp;START_MAXIMIZED=FALSE&amp;creator=factset&amp;display_string=Audit"}</definedName>
    <definedName name="_469__FDSAUDITLINK__" hidden="1">{"fdsup://Directions/FactSet Auditing Viewer?action=AUDIT_VALUE&amp;DB=129&amp;ID1=87150310&amp;VALUEID=01001&amp;SDATE=2010&amp;PERIODTYPE=ANN_STD&amp;SCFT=3&amp;window=popup_no_bar&amp;width=385&amp;height=120&amp;START_MAXIMIZED=FALSE&amp;creator=factset&amp;display_string=Audit"}</definedName>
    <definedName name="_47__FDSAUDITLINK__" localSheetId="2" hidden="1">{"fdsup://Directions/FactSet Auditing Viewer?action=AUDIT_VALUE&amp;DB=129&amp;ID1=B03MPP&amp;VALUEID=03261&amp;SDATE=201102&amp;PERIODTYPE=QTR_STD&amp;SCFT=3&amp;window=popup_no_bar&amp;width=385&amp;height=120&amp;START_MAXIMIZED=FALSE&amp;creator=factset&amp;display_string=Audit"}</definedName>
    <definedName name="_47__FDSAUDITLINK__" hidden="1">{"fdsup://Directions/FactSet Auditing Viewer?action=AUDIT_VALUE&amp;DB=129&amp;ID1=B03MPP&amp;VALUEID=03261&amp;SDATE=201102&amp;PERIODTYPE=QTR_STD&amp;SCFT=3&amp;window=popup_no_bar&amp;width=385&amp;height=120&amp;START_MAXIMIZED=FALSE&amp;creator=factset&amp;display_string=Audit"}</definedName>
    <definedName name="_470__FDSAUDITLINK__" localSheetId="2" hidden="1">{"fdsup://Directions/FactSet Auditing Viewer?action=AUDIT_VALUE&amp;DB=129&amp;ID1=87150310&amp;VALUEID=01001&amp;SDATE=2009&amp;PERIODTYPE=ANN_STD&amp;SCFT=3&amp;window=popup_no_bar&amp;width=385&amp;height=120&amp;START_MAXIMIZED=FALSE&amp;creator=factset&amp;display_string=Audit"}</definedName>
    <definedName name="_470__FDSAUDITLINK__" hidden="1">{"fdsup://Directions/FactSet Auditing Viewer?action=AUDIT_VALUE&amp;DB=129&amp;ID1=87150310&amp;VALUEID=01001&amp;SDATE=2009&amp;PERIODTYPE=ANN_STD&amp;SCFT=3&amp;window=popup_no_bar&amp;width=385&amp;height=120&amp;START_MAXIMIZED=FALSE&amp;creator=factset&amp;display_string=Audit"}</definedName>
    <definedName name="_471__FDSAUDITLINK__" localSheetId="2" hidden="1">{"fdsup://Directions/FactSet Auditing Viewer?action=AUDIT_VALUE&amp;DB=129&amp;ID1=87150310&amp;VALUEID=01001&amp;SDATE=2008&amp;PERIODTYPE=ANN_STD&amp;SCFT=3&amp;window=popup_no_bar&amp;width=385&amp;height=120&amp;START_MAXIMIZED=FALSE&amp;creator=factset&amp;display_string=Audit"}</definedName>
    <definedName name="_471__FDSAUDITLINK__" hidden="1">{"fdsup://Directions/FactSet Auditing Viewer?action=AUDIT_VALUE&amp;DB=129&amp;ID1=87150310&amp;VALUEID=01001&amp;SDATE=2008&amp;PERIODTYPE=ANN_STD&amp;SCFT=3&amp;window=popup_no_bar&amp;width=385&amp;height=120&amp;START_MAXIMIZED=FALSE&amp;creator=factset&amp;display_string=Audit"}</definedName>
    <definedName name="_472__FDSAUDITLINK__" localSheetId="2" hidden="1">{"fdsup://directions/FAT Viewer?action=UPDATE&amp;creator=factset&amp;DYN_ARGS=TRUE&amp;DOC_NAME=FAT:FQL_AUDITING_CLIENT_TEMPLATE.FAT&amp;display_string=Audit&amp;VAR:KEY=YFGVCXCPIL&amp;VAR:QUERY=RkZfTkVUX0lOQyhBTk4sMTIvMjAxMSwsLFJGLFVTRCk=&amp;WINDOW=FIRST_POPUP&amp;HEIGHT=450&amp;WIDTH=450&amp;","START_MAXIMIZED=FALSE&amp;VAR:CALENDAR=FIVEDAY&amp;VAR:SYMBOL=48203R10&amp;VAR:INDEX=0"}</definedName>
    <definedName name="_472__FDSAUDITLINK__" hidden="1">{"fdsup://directions/FAT Viewer?action=UPDATE&amp;creator=factset&amp;DYN_ARGS=TRUE&amp;DOC_NAME=FAT:FQL_AUDITING_CLIENT_TEMPLATE.FAT&amp;display_string=Audit&amp;VAR:KEY=YFGVCXCPIL&amp;VAR:QUERY=RkZfTkVUX0lOQyhBTk4sMTIvMjAxMSwsLFJGLFVTRCk=&amp;WINDOW=FIRST_POPUP&amp;HEIGHT=450&amp;WIDTH=450&amp;","START_MAXIMIZED=FALSE&amp;VAR:CALENDAR=FIVEDAY&amp;VAR:SYMBOL=48203R10&amp;VAR:INDEX=0"}</definedName>
    <definedName name="_473__FDSAUDITLINK__" localSheetId="2" hidden="1">{"fdsup://directions/FAT Viewer?action=UPDATE&amp;creator=factset&amp;DYN_ARGS=TRUE&amp;DOC_NAME=FAT:FQL_AUDITING_CLIENT_TEMPLATE.FAT&amp;display_string=Audit&amp;VAR:KEY=MPYPEBYZIF&amp;VAR:QUERY=RkZfTkVUX0lOQyhBTk4sMTIvMjAxMCwsLFJGLFVTRCk=&amp;WINDOW=FIRST_POPUP&amp;HEIGHT=450&amp;WIDTH=450&amp;","START_MAXIMIZED=FALSE&amp;VAR:CALENDAR=FIVEDAY&amp;VAR:SYMBOL=48203R10&amp;VAR:INDEX=0"}</definedName>
    <definedName name="_473__FDSAUDITLINK__" hidden="1">{"fdsup://directions/FAT Viewer?action=UPDATE&amp;creator=factset&amp;DYN_ARGS=TRUE&amp;DOC_NAME=FAT:FQL_AUDITING_CLIENT_TEMPLATE.FAT&amp;display_string=Audit&amp;VAR:KEY=MPYPEBYZIF&amp;VAR:QUERY=RkZfTkVUX0lOQyhBTk4sMTIvMjAxMCwsLFJGLFVTRCk=&amp;WINDOW=FIRST_POPUP&amp;HEIGHT=450&amp;WIDTH=450&amp;","START_MAXIMIZED=FALSE&amp;VAR:CALENDAR=FIVEDAY&amp;VAR:SYMBOL=48203R10&amp;VAR:INDEX=0"}</definedName>
    <definedName name="_474__FDSAUDITLINK__" localSheetId="2" hidden="1">{"fdsup://directions/FAT Viewer?action=UPDATE&amp;creator=factset&amp;DYN_ARGS=TRUE&amp;DOC_NAME=FAT:FQL_AUDITING_CLIENT_TEMPLATE.FAT&amp;display_string=Audit&amp;VAR:KEY=MXELAXINSF&amp;VAR:QUERY=RkZfTkVUX0lOQyhBTk4sMTIvMjAwOSwsLFJGLFVTRCk=&amp;WINDOW=FIRST_POPUP&amp;HEIGHT=450&amp;WIDTH=450&amp;","START_MAXIMIZED=FALSE&amp;VAR:CALENDAR=FIVEDAY&amp;VAR:SYMBOL=48203R10&amp;VAR:INDEX=0"}</definedName>
    <definedName name="_474__FDSAUDITLINK__" hidden="1">{"fdsup://directions/FAT Viewer?action=UPDATE&amp;creator=factset&amp;DYN_ARGS=TRUE&amp;DOC_NAME=FAT:FQL_AUDITING_CLIENT_TEMPLATE.FAT&amp;display_string=Audit&amp;VAR:KEY=MXELAXINSF&amp;VAR:QUERY=RkZfTkVUX0lOQyhBTk4sMTIvMjAwOSwsLFJGLFVTRCk=&amp;WINDOW=FIRST_POPUP&amp;HEIGHT=450&amp;WIDTH=450&amp;","START_MAXIMIZED=FALSE&amp;VAR:CALENDAR=FIVEDAY&amp;VAR:SYMBOL=48203R10&amp;VAR:INDEX=0"}</definedName>
    <definedName name="_475__FDSAUDITLINK__" localSheetId="2" hidden="1">{"fdsup://directions/FAT Viewer?action=UPDATE&amp;creator=factset&amp;DYN_ARGS=TRUE&amp;DOC_NAME=FAT:FQL_AUDITING_CLIENT_TEMPLATE.FAT&amp;display_string=Audit&amp;VAR:KEY=YBOTYPOZMZ&amp;VAR:QUERY=RkZfRUJJVF9PUEVSKEFOTiwxMi8yMDExLCwsUkYsVVNEKQ==&amp;WINDOW=FIRST_POPUP&amp;HEIGHT=450&amp;WIDTH=","450&amp;START_MAXIMIZED=FALSE&amp;VAR:CALENDAR=FIVEDAY&amp;VAR:SYMBOL=48203R10&amp;VAR:INDEX=0"}</definedName>
    <definedName name="_475__FDSAUDITLINK__" hidden="1">{"fdsup://directions/FAT Viewer?action=UPDATE&amp;creator=factset&amp;DYN_ARGS=TRUE&amp;DOC_NAME=FAT:FQL_AUDITING_CLIENT_TEMPLATE.FAT&amp;display_string=Audit&amp;VAR:KEY=YBOTYPOZMZ&amp;VAR:QUERY=RkZfRUJJVF9PUEVSKEFOTiwxMi8yMDExLCwsUkYsVVNEKQ==&amp;WINDOW=FIRST_POPUP&amp;HEIGHT=450&amp;WIDTH=","450&amp;START_MAXIMIZED=FALSE&amp;VAR:CALENDAR=FIVEDAY&amp;VAR:SYMBOL=48203R10&amp;VAR:INDEX=0"}</definedName>
    <definedName name="_476__FDSAUDITLINK__" localSheetId="2" hidden="1">{"fdsup://directions/FAT Viewer?action=UPDATE&amp;creator=factset&amp;DYN_ARGS=TRUE&amp;DOC_NAME=FAT:FQL_AUDITING_CLIENT_TEMPLATE.FAT&amp;display_string=Audit&amp;VAR:KEY=WLENGTCXMH&amp;VAR:QUERY=RkZfRUJJVF9PUEVSKEFOTiwxMi8yMDEwLCwsUkYsVVNEKQ==&amp;WINDOW=FIRST_POPUP&amp;HEIGHT=450&amp;WIDTH=","450&amp;START_MAXIMIZED=FALSE&amp;VAR:CALENDAR=FIVEDAY&amp;VAR:SYMBOL=48203R10&amp;VAR:INDEX=0"}</definedName>
    <definedName name="_476__FDSAUDITLINK__" hidden="1">{"fdsup://directions/FAT Viewer?action=UPDATE&amp;creator=factset&amp;DYN_ARGS=TRUE&amp;DOC_NAME=FAT:FQL_AUDITING_CLIENT_TEMPLATE.FAT&amp;display_string=Audit&amp;VAR:KEY=WLENGTCXMH&amp;VAR:QUERY=RkZfRUJJVF9PUEVSKEFOTiwxMi8yMDEwLCwsUkYsVVNEKQ==&amp;WINDOW=FIRST_POPUP&amp;HEIGHT=450&amp;WIDTH=","450&amp;START_MAXIMIZED=FALSE&amp;VAR:CALENDAR=FIVEDAY&amp;VAR:SYMBOL=48203R10&amp;VAR:INDEX=0"}</definedName>
    <definedName name="_477__FDSAUDITLINK__" localSheetId="2" hidden="1">{"fdsup://directions/FAT Viewer?action=UPDATE&amp;creator=factset&amp;DYN_ARGS=TRUE&amp;DOC_NAME=FAT:FQL_AUDITING_CLIENT_TEMPLATE.FAT&amp;display_string=Audit&amp;VAR:KEY=EJENWLOJOX&amp;VAR:QUERY=RkZfRUJJVF9PUEVSKEFOTiwxMi8yMDA5LCwsUkYsVVNEKQ==&amp;WINDOW=FIRST_POPUP&amp;HEIGHT=450&amp;WIDTH=","450&amp;START_MAXIMIZED=FALSE&amp;VAR:CALENDAR=FIVEDAY&amp;VAR:SYMBOL=48203R10&amp;VAR:INDEX=0"}</definedName>
    <definedName name="_477__FDSAUDITLINK__" hidden="1">{"fdsup://directions/FAT Viewer?action=UPDATE&amp;creator=factset&amp;DYN_ARGS=TRUE&amp;DOC_NAME=FAT:FQL_AUDITING_CLIENT_TEMPLATE.FAT&amp;display_string=Audit&amp;VAR:KEY=EJENWLOJOX&amp;VAR:QUERY=RkZfRUJJVF9PUEVSKEFOTiwxMi8yMDA5LCwsUkYsVVNEKQ==&amp;WINDOW=FIRST_POPUP&amp;HEIGHT=450&amp;WIDTH=","450&amp;START_MAXIMIZED=FALSE&amp;VAR:CALENDAR=FIVEDAY&amp;VAR:SYMBOL=48203R10&amp;VAR:INDEX=0"}</definedName>
    <definedName name="_478__FDSAUDITLINK__" localSheetId="2" hidden="1">{"fdsup://directions/FAT Viewer?action=UPDATE&amp;creator=factset&amp;DYN_ARGS=TRUE&amp;DOC_NAME=FAT:FQL_AUDITING_CLIENT_TEMPLATE.FAT&amp;display_string=Audit&amp;VAR:KEY=BIFOPAXELI&amp;VAR:QUERY=RkZfRUJJVERBX09QRVIoQU5OLDEyLzIwMTEsLCxSRixIS0Qp&amp;WINDOW=FIRST_POPUP&amp;HEIGHT=450&amp;WIDTH=","450&amp;START_MAXIMIZED=FALSE&amp;VAR:CALENDAR=FIVEDAY&amp;VAR:SYMBOL=B0B8Z1&amp;VAR:INDEX=0"}</definedName>
    <definedName name="_478__FDSAUDITLINK__" hidden="1">{"fdsup://directions/FAT Viewer?action=UPDATE&amp;creator=factset&amp;DYN_ARGS=TRUE&amp;DOC_NAME=FAT:FQL_AUDITING_CLIENT_TEMPLATE.FAT&amp;display_string=Audit&amp;VAR:KEY=BIFOPAXELI&amp;VAR:QUERY=RkZfRUJJVERBX09QRVIoQU5OLDEyLzIwMTEsLCxSRixIS0Qp&amp;WINDOW=FIRST_POPUP&amp;HEIGHT=450&amp;WIDTH=","450&amp;START_MAXIMIZED=FALSE&amp;VAR:CALENDAR=FIVEDAY&amp;VAR:SYMBOL=B0B8Z1&amp;VAR:INDEX=0"}</definedName>
    <definedName name="_479__FDSAUDITLINK__" localSheetId="2" hidden="1">{"fdsup://directions/FAT Viewer?action=UPDATE&amp;creator=factset&amp;DYN_ARGS=TRUE&amp;DOC_NAME=FAT:FQL_AUDITING_CLIENT_TEMPLATE.FAT&amp;display_string=Audit&amp;VAR:KEY=PYVENEZKZU&amp;VAR:QUERY=RkZfRUJJVERBX09QRVIoQU5OLDEyLzIwMTAsLCxSRixIS0Qp&amp;WINDOW=FIRST_POPUP&amp;HEIGHT=450&amp;WIDTH=","450&amp;START_MAXIMIZED=FALSE&amp;VAR:CALENDAR=FIVEDAY&amp;VAR:SYMBOL=B0B8Z1&amp;VAR:INDEX=0"}</definedName>
    <definedName name="_479__FDSAUDITLINK__" hidden="1">{"fdsup://directions/FAT Viewer?action=UPDATE&amp;creator=factset&amp;DYN_ARGS=TRUE&amp;DOC_NAME=FAT:FQL_AUDITING_CLIENT_TEMPLATE.FAT&amp;display_string=Audit&amp;VAR:KEY=PYVENEZKZU&amp;VAR:QUERY=RkZfRUJJVERBX09QRVIoQU5OLDEyLzIwMTAsLCxSRixIS0Qp&amp;WINDOW=FIRST_POPUP&amp;HEIGHT=450&amp;WIDTH=","450&amp;START_MAXIMIZED=FALSE&amp;VAR:CALENDAR=FIVEDAY&amp;VAR:SYMBOL=B0B8Z1&amp;VAR:INDEX=0"}</definedName>
    <definedName name="_48__FDSAUDITLINK__" localSheetId="2" hidden="1">{"fdsup://Directions/FactSet Auditing Viewer?action=AUDIT_VALUE&amp;DB=129&amp;ID1=B1YWHR&amp;VALUEID=02256&amp;SDATE=201103&amp;PERIODTYPE=QTR_STD&amp;SCFT=3&amp;window=popup_no_bar&amp;width=385&amp;height=120&amp;START_MAXIMIZED=FALSE&amp;creator=factset&amp;display_string=Audit"}</definedName>
    <definedName name="_48__FDSAUDITLINK__" hidden="1">{"fdsup://Directions/FactSet Auditing Viewer?action=AUDIT_VALUE&amp;DB=129&amp;ID1=B1YWHR&amp;VALUEID=02256&amp;SDATE=201103&amp;PERIODTYPE=QTR_STD&amp;SCFT=3&amp;window=popup_no_bar&amp;width=385&amp;height=120&amp;START_MAXIMIZED=FALSE&amp;creator=factset&amp;display_string=Audit"}</definedName>
    <definedName name="_480__FDSAUDITLINK__" localSheetId="2" hidden="1">{"fdsup://directions/FAT Viewer?action=UPDATE&amp;creator=factset&amp;DYN_ARGS=TRUE&amp;DOC_NAME=FAT:FQL_AUDITING_CLIENT_TEMPLATE.FAT&amp;display_string=Audit&amp;VAR:KEY=DOXKBEJKDQ&amp;VAR:QUERY=RkZfRUJJVERBX09QRVIoQU5OLDEyLzIwMDksLCxSRixIS0Qp&amp;WINDOW=FIRST_POPUP&amp;HEIGHT=450&amp;WIDTH=","450&amp;START_MAXIMIZED=FALSE&amp;VAR:CALENDAR=FIVEDAY&amp;VAR:SYMBOL=B0B8Z1&amp;VAR:INDEX=0"}</definedName>
    <definedName name="_480__FDSAUDITLINK__" hidden="1">{"fdsup://directions/FAT Viewer?action=UPDATE&amp;creator=factset&amp;DYN_ARGS=TRUE&amp;DOC_NAME=FAT:FQL_AUDITING_CLIENT_TEMPLATE.FAT&amp;display_string=Audit&amp;VAR:KEY=DOXKBEJKDQ&amp;VAR:QUERY=RkZfRUJJVERBX09QRVIoQU5OLDEyLzIwMDksLCxSRixIS0Qp&amp;WINDOW=FIRST_POPUP&amp;HEIGHT=450&amp;WIDTH=","450&amp;START_MAXIMIZED=FALSE&amp;VAR:CALENDAR=FIVEDAY&amp;VAR:SYMBOL=B0B8Z1&amp;VAR:INDEX=0"}</definedName>
    <definedName name="_481__FDSAUDITLINK__" localSheetId="2" hidden="1">{"fdsup://Directions/FactSet Auditing Viewer?action=AUDIT_VALUE&amp;DB=129&amp;ID1=B0B8Z1&amp;VALUEID=01001&amp;SDATE=2011&amp;PERIODTYPE=ANN_STD&amp;SCFT=3&amp;window=popup_no_bar&amp;width=385&amp;height=120&amp;START_MAXIMIZED=FALSE&amp;creator=factset&amp;display_string=Audit"}</definedName>
    <definedName name="_481__FDSAUDITLINK__" hidden="1">{"fdsup://Directions/FactSet Auditing Viewer?action=AUDIT_VALUE&amp;DB=129&amp;ID1=B0B8Z1&amp;VALUEID=01001&amp;SDATE=2011&amp;PERIODTYPE=ANN_STD&amp;SCFT=3&amp;window=popup_no_bar&amp;width=385&amp;height=120&amp;START_MAXIMIZED=FALSE&amp;creator=factset&amp;display_string=Audit"}</definedName>
    <definedName name="_482__FDSAUDITLINK__" localSheetId="2" hidden="1">{"fdsup://Directions/FactSet Auditing Viewer?action=AUDIT_VALUE&amp;DB=129&amp;ID1=B0B8Z1&amp;VALUEID=01001&amp;SDATE=2010&amp;PERIODTYPE=ANN_STD&amp;SCFT=3&amp;window=popup_no_bar&amp;width=385&amp;height=120&amp;START_MAXIMIZED=FALSE&amp;creator=factset&amp;display_string=Audit"}</definedName>
    <definedName name="_482__FDSAUDITLINK__" hidden="1">{"fdsup://Directions/FactSet Auditing Viewer?action=AUDIT_VALUE&amp;DB=129&amp;ID1=B0B8Z1&amp;VALUEID=01001&amp;SDATE=2010&amp;PERIODTYPE=ANN_STD&amp;SCFT=3&amp;window=popup_no_bar&amp;width=385&amp;height=120&amp;START_MAXIMIZED=FALSE&amp;creator=factset&amp;display_string=Audit"}</definedName>
    <definedName name="_483__FDSAUDITLINK__" localSheetId="2" hidden="1">{"fdsup://Directions/FactSet Auditing Viewer?action=AUDIT_VALUE&amp;DB=129&amp;ID1=B0B8Z1&amp;VALUEID=01001&amp;SDATE=2009&amp;PERIODTYPE=ANN_STD&amp;SCFT=3&amp;window=popup_no_bar&amp;width=385&amp;height=120&amp;START_MAXIMIZED=FALSE&amp;creator=factset&amp;display_string=Audit"}</definedName>
    <definedName name="_483__FDSAUDITLINK__" hidden="1">{"fdsup://Directions/FactSet Auditing Viewer?action=AUDIT_VALUE&amp;DB=129&amp;ID1=B0B8Z1&amp;VALUEID=01001&amp;SDATE=2009&amp;PERIODTYPE=ANN_STD&amp;SCFT=3&amp;window=popup_no_bar&amp;width=385&amp;height=120&amp;START_MAXIMIZED=FALSE&amp;creator=factset&amp;display_string=Audit"}</definedName>
    <definedName name="_484__FDSAUDITLINK__" localSheetId="2" hidden="1">{"fdsup://directions/FAT Viewer?action=UPDATE&amp;creator=factset&amp;DYN_ARGS=TRUE&amp;DOC_NAME=FAT:FQL_AUDITING_CLIENT_TEMPLATE.FAT&amp;display_string=Audit&amp;VAR:KEY=WREPIFQJED&amp;VAR:QUERY=RkZfTkVUX0lOQyhBTk4sMDQvMjAxMSwsLFJGLFVTRCk=&amp;WINDOW=FIRST_POPUP&amp;HEIGHT=450&amp;WIDTH=450&amp;","START_MAXIMIZED=FALSE&amp;VAR:CALENDAR=FIVEDAY&amp;VAR:SYMBOL=09534T50&amp;VAR:INDEX=0"}</definedName>
    <definedName name="_484__FDSAUDITLINK__" hidden="1">{"fdsup://directions/FAT Viewer?action=UPDATE&amp;creator=factset&amp;DYN_ARGS=TRUE&amp;DOC_NAME=FAT:FQL_AUDITING_CLIENT_TEMPLATE.FAT&amp;display_string=Audit&amp;VAR:KEY=WREPIFQJED&amp;VAR:QUERY=RkZfTkVUX0lOQyhBTk4sMDQvMjAxMSwsLFJGLFVTRCk=&amp;WINDOW=FIRST_POPUP&amp;HEIGHT=450&amp;WIDTH=450&amp;","START_MAXIMIZED=FALSE&amp;VAR:CALENDAR=FIVEDAY&amp;VAR:SYMBOL=09534T50&amp;VAR:INDEX=0"}</definedName>
    <definedName name="_485__FDSAUDITLINK__" localSheetId="2" hidden="1">{"fdsup://directions/FAT Viewer?action=UPDATE&amp;creator=factset&amp;DYN_ARGS=TRUE&amp;DOC_NAME=FAT:FQL_AUDITING_CLIENT_TEMPLATE.FAT&amp;display_string=Audit&amp;VAR:KEY=IPOBKRENOH&amp;VAR:QUERY=RkZfTkVUX0lOQyhBTk4sMDQvMjAxMCwsLFJGLFVTRCk=&amp;WINDOW=FIRST_POPUP&amp;HEIGHT=450&amp;WIDTH=450&amp;","START_MAXIMIZED=FALSE&amp;VAR:CALENDAR=FIVEDAY&amp;VAR:SYMBOL=09534T50&amp;VAR:INDEX=0"}</definedName>
    <definedName name="_485__FDSAUDITLINK__" hidden="1">{"fdsup://directions/FAT Viewer?action=UPDATE&amp;creator=factset&amp;DYN_ARGS=TRUE&amp;DOC_NAME=FAT:FQL_AUDITING_CLIENT_TEMPLATE.FAT&amp;display_string=Audit&amp;VAR:KEY=IPOBKRENOH&amp;VAR:QUERY=RkZfTkVUX0lOQyhBTk4sMDQvMjAxMCwsLFJGLFVTRCk=&amp;WINDOW=FIRST_POPUP&amp;HEIGHT=450&amp;WIDTH=450&amp;","START_MAXIMIZED=FALSE&amp;VAR:CALENDAR=FIVEDAY&amp;VAR:SYMBOL=09534T50&amp;VAR:INDEX=0"}</definedName>
    <definedName name="_486__FDSAUDITLINK__" localSheetId="2" hidden="1">{"fdsup://directions/FAT Viewer?action=UPDATE&amp;creator=factset&amp;DYN_ARGS=TRUE&amp;DOC_NAME=FAT:FQL_AUDITING_CLIENT_TEMPLATE.FAT&amp;display_string=Audit&amp;VAR:KEY=SJINOJATCN&amp;VAR:QUERY=RkZfTkVUX0lOQyhBTk4sMDQvMjAwOSwsLFJGLFVTRCk=&amp;WINDOW=FIRST_POPUP&amp;HEIGHT=450&amp;WIDTH=450&amp;","START_MAXIMIZED=FALSE&amp;VAR:CALENDAR=FIVEDAY&amp;VAR:SYMBOL=09534T50&amp;VAR:INDEX=0"}</definedName>
    <definedName name="_486__FDSAUDITLINK__" hidden="1">{"fdsup://directions/FAT Viewer?action=UPDATE&amp;creator=factset&amp;DYN_ARGS=TRUE&amp;DOC_NAME=FAT:FQL_AUDITING_CLIENT_TEMPLATE.FAT&amp;display_string=Audit&amp;VAR:KEY=SJINOJATCN&amp;VAR:QUERY=RkZfTkVUX0lOQyhBTk4sMDQvMjAwOSwsLFJGLFVTRCk=&amp;WINDOW=FIRST_POPUP&amp;HEIGHT=450&amp;WIDTH=450&amp;","START_MAXIMIZED=FALSE&amp;VAR:CALENDAR=FIVEDAY&amp;VAR:SYMBOL=09534T50&amp;VAR:INDEX=0"}</definedName>
    <definedName name="_487__FDSAUDITLINK__" localSheetId="2" hidden="1">{"fdsup://directions/FAT Viewer?action=UPDATE&amp;creator=factset&amp;DYN_ARGS=TRUE&amp;DOC_NAME=FAT:FQL_AUDITING_CLIENT_TEMPLATE.FAT&amp;display_string=Audit&amp;VAR:KEY=IRQTGDUFGX&amp;VAR:QUERY=RkZfRUJJVF9PUEVSKEFOTiwwNC8yMDExLCwsUkYsVVNEKQ==&amp;WINDOW=FIRST_POPUP&amp;HEIGHT=450&amp;WIDTH=","450&amp;START_MAXIMIZED=FALSE&amp;VAR:CALENDAR=FIVEDAY&amp;VAR:SYMBOL=09534T50&amp;VAR:INDEX=0"}</definedName>
    <definedName name="_487__FDSAUDITLINK__" hidden="1">{"fdsup://directions/FAT Viewer?action=UPDATE&amp;creator=factset&amp;DYN_ARGS=TRUE&amp;DOC_NAME=FAT:FQL_AUDITING_CLIENT_TEMPLATE.FAT&amp;display_string=Audit&amp;VAR:KEY=IRQTGDUFGX&amp;VAR:QUERY=RkZfRUJJVF9PUEVSKEFOTiwwNC8yMDExLCwsUkYsVVNEKQ==&amp;WINDOW=FIRST_POPUP&amp;HEIGHT=450&amp;WIDTH=","450&amp;START_MAXIMIZED=FALSE&amp;VAR:CALENDAR=FIVEDAY&amp;VAR:SYMBOL=09534T50&amp;VAR:INDEX=0"}</definedName>
    <definedName name="_488__FDSAUDITLINK__" localSheetId="2" hidden="1">{"fdsup://directions/FAT Viewer?action=UPDATE&amp;creator=factset&amp;DYN_ARGS=TRUE&amp;DOC_NAME=FAT:FQL_AUDITING_CLIENT_TEMPLATE.FAT&amp;display_string=Audit&amp;VAR:KEY=MBYLGLOVWB&amp;VAR:QUERY=RkZfRUJJVF9PUEVSKEFOTiwwNC8yMDEwLCwsUkYsVVNEKQ==&amp;WINDOW=FIRST_POPUP&amp;HEIGHT=450&amp;WIDTH=","450&amp;START_MAXIMIZED=FALSE&amp;VAR:CALENDAR=FIVEDAY&amp;VAR:SYMBOL=09534T50&amp;VAR:INDEX=0"}</definedName>
    <definedName name="_488__FDSAUDITLINK__" hidden="1">{"fdsup://directions/FAT Viewer?action=UPDATE&amp;creator=factset&amp;DYN_ARGS=TRUE&amp;DOC_NAME=FAT:FQL_AUDITING_CLIENT_TEMPLATE.FAT&amp;display_string=Audit&amp;VAR:KEY=MBYLGLOVWB&amp;VAR:QUERY=RkZfRUJJVF9PUEVSKEFOTiwwNC8yMDEwLCwsUkYsVVNEKQ==&amp;WINDOW=FIRST_POPUP&amp;HEIGHT=450&amp;WIDTH=","450&amp;START_MAXIMIZED=FALSE&amp;VAR:CALENDAR=FIVEDAY&amp;VAR:SYMBOL=09534T50&amp;VAR:INDEX=0"}</definedName>
    <definedName name="_489__FDSAUDITLINK__" localSheetId="2" hidden="1">{"fdsup://directions/FAT Viewer?action=UPDATE&amp;creator=factset&amp;DYN_ARGS=TRUE&amp;DOC_NAME=FAT:FQL_AUDITING_CLIENT_TEMPLATE.FAT&amp;display_string=Audit&amp;VAR:KEY=MFCRERWPMB&amp;VAR:QUERY=RkZfRUJJVF9PUEVSKEFOTiwwNC8yMDA5LCwsUkYsVVNEKQ==&amp;WINDOW=FIRST_POPUP&amp;HEIGHT=450&amp;WIDTH=","450&amp;START_MAXIMIZED=FALSE&amp;VAR:CALENDAR=FIVEDAY&amp;VAR:SYMBOL=09534T50&amp;VAR:INDEX=0"}</definedName>
    <definedName name="_489__FDSAUDITLINK__" hidden="1">{"fdsup://directions/FAT Viewer?action=UPDATE&amp;creator=factset&amp;DYN_ARGS=TRUE&amp;DOC_NAME=FAT:FQL_AUDITING_CLIENT_TEMPLATE.FAT&amp;display_string=Audit&amp;VAR:KEY=MFCRERWPMB&amp;VAR:QUERY=RkZfRUJJVF9PUEVSKEFOTiwwNC8yMDA5LCwsUkYsVVNEKQ==&amp;WINDOW=FIRST_POPUP&amp;HEIGHT=450&amp;WIDTH=","450&amp;START_MAXIMIZED=FALSE&amp;VAR:CALENDAR=FIVEDAY&amp;VAR:SYMBOL=09534T50&amp;VAR:INDEX=0"}</definedName>
    <definedName name="_49__FDSAUDITLINK__" localSheetId="2" hidden="1">{"fdsup://Directions/FactSet Auditing Viewer?action=AUDIT_VALUE&amp;DB=129&amp;ID1=B1YWHR&amp;VALUEID=03426&amp;SDATE=201103&amp;PERIODTYPE=QTR_STD&amp;SCFT=3&amp;window=popup_no_bar&amp;width=385&amp;height=120&amp;START_MAXIMIZED=FALSE&amp;creator=factset&amp;display_string=Audit"}</definedName>
    <definedName name="_49__FDSAUDITLINK__" hidden="1">{"fdsup://Directions/FactSet Auditing Viewer?action=AUDIT_VALUE&amp;DB=129&amp;ID1=B1YWHR&amp;VALUEID=03426&amp;SDATE=201103&amp;PERIODTYPE=QTR_STD&amp;SCFT=3&amp;window=popup_no_bar&amp;width=385&amp;height=120&amp;START_MAXIMIZED=FALSE&amp;creator=factset&amp;display_string=Audit"}</definedName>
    <definedName name="_490__FDSAUDITLINK__" localSheetId="2" hidden="1">{"fdsup://directions/FAT Viewer?action=UPDATE&amp;creator=factset&amp;DYN_ARGS=TRUE&amp;DOC_NAME=FAT:FQL_AUDITING_CLIENT_TEMPLATE.FAT&amp;display_string=Audit&amp;VAR:KEY=MLSNOFIJGB&amp;VAR:QUERY=RkZfRUJJVERBX09QRVIoQU5OLDA0LzIwMTEsLCxSRixVU0Qp&amp;WINDOW=FIRST_POPUP&amp;HEIGHT=450&amp;WIDTH=","450&amp;START_MAXIMIZED=FALSE&amp;VAR:CALENDAR=FIVEDAY&amp;VAR:SYMBOL=09534T50&amp;VAR:INDEX=0"}</definedName>
    <definedName name="_490__FDSAUDITLINK__" hidden="1">{"fdsup://directions/FAT Viewer?action=UPDATE&amp;creator=factset&amp;DYN_ARGS=TRUE&amp;DOC_NAME=FAT:FQL_AUDITING_CLIENT_TEMPLATE.FAT&amp;display_string=Audit&amp;VAR:KEY=MLSNOFIJGB&amp;VAR:QUERY=RkZfRUJJVERBX09QRVIoQU5OLDA0LzIwMTEsLCxSRixVU0Qp&amp;WINDOW=FIRST_POPUP&amp;HEIGHT=450&amp;WIDTH=","450&amp;START_MAXIMIZED=FALSE&amp;VAR:CALENDAR=FIVEDAY&amp;VAR:SYMBOL=09534T50&amp;VAR:INDEX=0"}</definedName>
    <definedName name="_491__FDSAUDITLINK__" localSheetId="2" hidden="1">{"fdsup://directions/FAT Viewer?action=UPDATE&amp;creator=factset&amp;DYN_ARGS=TRUE&amp;DOC_NAME=FAT:FQL_AUDITING_CLIENT_TEMPLATE.FAT&amp;display_string=Audit&amp;VAR:KEY=INOFIDWBIN&amp;VAR:QUERY=RkZfRUJJVERBX09QRVIoQU5OLDA0LzIwMTAsLCxSRixVU0Qp&amp;WINDOW=FIRST_POPUP&amp;HEIGHT=450&amp;WIDTH=","450&amp;START_MAXIMIZED=FALSE&amp;VAR:CALENDAR=FIVEDAY&amp;VAR:SYMBOL=09534T50&amp;VAR:INDEX=0"}</definedName>
    <definedName name="_491__FDSAUDITLINK__" hidden="1">{"fdsup://directions/FAT Viewer?action=UPDATE&amp;creator=factset&amp;DYN_ARGS=TRUE&amp;DOC_NAME=FAT:FQL_AUDITING_CLIENT_TEMPLATE.FAT&amp;display_string=Audit&amp;VAR:KEY=INOFIDWBIN&amp;VAR:QUERY=RkZfRUJJVERBX09QRVIoQU5OLDA0LzIwMTAsLCxSRixVU0Qp&amp;WINDOW=FIRST_POPUP&amp;HEIGHT=450&amp;WIDTH=","450&amp;START_MAXIMIZED=FALSE&amp;VAR:CALENDAR=FIVEDAY&amp;VAR:SYMBOL=09534T50&amp;VAR:INDEX=0"}</definedName>
    <definedName name="_492__FDSAUDITLINK__" localSheetId="2" hidden="1">{"fdsup://directions/FAT Viewer?action=UPDATE&amp;creator=factset&amp;DYN_ARGS=TRUE&amp;DOC_NAME=FAT:FQL_AUDITING_CLIENT_TEMPLATE.FAT&amp;display_string=Audit&amp;VAR:KEY=QPKFOXKBOD&amp;VAR:QUERY=RkZfRUJJVERBX09QRVIoQU5OLDA0LzIwMDksLCxSRixVU0Qp&amp;WINDOW=FIRST_POPUP&amp;HEIGHT=450&amp;WIDTH=","450&amp;START_MAXIMIZED=FALSE&amp;VAR:CALENDAR=FIVEDAY&amp;VAR:SYMBOL=09534T50&amp;VAR:INDEX=0"}</definedName>
    <definedName name="_492__FDSAUDITLINK__" hidden="1">{"fdsup://directions/FAT Viewer?action=UPDATE&amp;creator=factset&amp;DYN_ARGS=TRUE&amp;DOC_NAME=FAT:FQL_AUDITING_CLIENT_TEMPLATE.FAT&amp;display_string=Audit&amp;VAR:KEY=QPKFOXKBOD&amp;VAR:QUERY=RkZfRUJJVERBX09QRVIoQU5OLDA0LzIwMDksLCxSRixVU0Qp&amp;WINDOW=FIRST_POPUP&amp;HEIGHT=450&amp;WIDTH=","450&amp;START_MAXIMIZED=FALSE&amp;VAR:CALENDAR=FIVEDAY&amp;VAR:SYMBOL=09534T50&amp;VAR:INDEX=0"}</definedName>
    <definedName name="_493__FDSAUDITLINK__" localSheetId="2" hidden="1">{"fdsup://Directions/FactSet Auditing Viewer?action=AUDIT_VALUE&amp;DB=129&amp;ID1=09534T50&amp;VALUEID=01001&amp;SDATE=2010&amp;PERIODTYPE=ANN_STD&amp;SCFT=3&amp;window=popup_no_bar&amp;width=385&amp;height=120&amp;START_MAXIMIZED=FALSE&amp;creator=factset&amp;display_string=Audit"}</definedName>
    <definedName name="_493__FDSAUDITLINK__" hidden="1">{"fdsup://Directions/FactSet Auditing Viewer?action=AUDIT_VALUE&amp;DB=129&amp;ID1=09534T50&amp;VALUEID=01001&amp;SDATE=2010&amp;PERIODTYPE=ANN_STD&amp;SCFT=3&amp;window=popup_no_bar&amp;width=385&amp;height=120&amp;START_MAXIMIZED=FALSE&amp;creator=factset&amp;display_string=Audit"}</definedName>
    <definedName name="_494__FDSAUDITLINK__" localSheetId="2" hidden="1">{"fdsup://Directions/FactSet Auditing Viewer?action=AUDIT_VALUE&amp;DB=129&amp;ID1=09534T50&amp;VALUEID=01001&amp;SDATE=2009&amp;PERIODTYPE=ANN_STD&amp;SCFT=3&amp;window=popup_no_bar&amp;width=385&amp;height=120&amp;START_MAXIMIZED=FALSE&amp;creator=factset&amp;display_string=Audit"}</definedName>
    <definedName name="_494__FDSAUDITLINK__" hidden="1">{"fdsup://Directions/FactSet Auditing Viewer?action=AUDIT_VALUE&amp;DB=129&amp;ID1=09534T50&amp;VALUEID=01001&amp;SDATE=2009&amp;PERIODTYPE=ANN_STD&amp;SCFT=3&amp;window=popup_no_bar&amp;width=385&amp;height=120&amp;START_MAXIMIZED=FALSE&amp;creator=factset&amp;display_string=Audit"}</definedName>
    <definedName name="_495__FDSAUDITLINK__" localSheetId="2" hidden="1">{"fdsup://Directions/FactSet Auditing Viewer?action=AUDIT_VALUE&amp;DB=129&amp;ID1=09534T50&amp;VALUEID=01001&amp;SDATE=2008&amp;PERIODTYPE=ANN_STD&amp;SCFT=3&amp;window=popup_no_bar&amp;width=385&amp;height=120&amp;START_MAXIMIZED=FALSE&amp;creator=factset&amp;display_string=Audit"}</definedName>
    <definedName name="_495__FDSAUDITLINK__" hidden="1">{"fdsup://Directions/FactSet Auditing Viewer?action=AUDIT_VALUE&amp;DB=129&amp;ID1=09534T50&amp;VALUEID=01001&amp;SDATE=2008&amp;PERIODTYPE=ANN_STD&amp;SCFT=3&amp;window=popup_no_bar&amp;width=385&amp;height=120&amp;START_MAXIMIZED=FALSE&amp;creator=factset&amp;display_string=Audit"}</definedName>
    <definedName name="_496__FDSAUDITLINK__" localSheetId="2" hidden="1">{"fdsup://directions/FAT Viewer?action=UPDATE&amp;creator=factset&amp;DYN_ARGS=TRUE&amp;DOC_NAME=FAT:FQL_AUDITING_CLIENT_TEMPLATE.FAT&amp;display_string=Audit&amp;VAR:KEY=ADSNABYTAR&amp;VAR:QUERY=RkZfTkVUX0lOQyhBTk4sMTIvMjAxMSwsLFJGLFVTRCk=&amp;WINDOW=FIRST_POPUP&amp;HEIGHT=450&amp;WIDTH=450&amp;","START_MAXIMIZED=FALSE&amp;VAR:CALENDAR=FIVEDAY&amp;VAR:SYMBOL=CHKP&amp;VAR:INDEX=0"}</definedName>
    <definedName name="_496__FDSAUDITLINK__" hidden="1">{"fdsup://directions/FAT Viewer?action=UPDATE&amp;creator=factset&amp;DYN_ARGS=TRUE&amp;DOC_NAME=FAT:FQL_AUDITING_CLIENT_TEMPLATE.FAT&amp;display_string=Audit&amp;VAR:KEY=ADSNABYTAR&amp;VAR:QUERY=RkZfTkVUX0lOQyhBTk4sMTIvMjAxMSwsLFJGLFVTRCk=&amp;WINDOW=FIRST_POPUP&amp;HEIGHT=450&amp;WIDTH=450&amp;","START_MAXIMIZED=FALSE&amp;VAR:CALENDAR=FIVEDAY&amp;VAR:SYMBOL=CHKP&amp;VAR:INDEX=0"}</definedName>
    <definedName name="_497__FDSAUDITLINK__" localSheetId="2" hidden="1">{"fdsup://directions/FAT Viewer?action=UPDATE&amp;creator=factset&amp;DYN_ARGS=TRUE&amp;DOC_NAME=FAT:FQL_AUDITING_CLIENT_TEMPLATE.FAT&amp;display_string=Audit&amp;VAR:KEY=ORAHOXIZOL&amp;VAR:QUERY=RkZfTkVUX0lOQyhBTk4sMTIvMjAxMCwsLFJGLFVTRCk=&amp;WINDOW=FIRST_POPUP&amp;HEIGHT=450&amp;WIDTH=450&amp;","START_MAXIMIZED=FALSE&amp;VAR:CALENDAR=FIVEDAY&amp;VAR:SYMBOL=CHKP&amp;VAR:INDEX=0"}</definedName>
    <definedName name="_497__FDSAUDITLINK__" hidden="1">{"fdsup://directions/FAT Viewer?action=UPDATE&amp;creator=factset&amp;DYN_ARGS=TRUE&amp;DOC_NAME=FAT:FQL_AUDITING_CLIENT_TEMPLATE.FAT&amp;display_string=Audit&amp;VAR:KEY=ORAHOXIZOL&amp;VAR:QUERY=RkZfTkVUX0lOQyhBTk4sMTIvMjAxMCwsLFJGLFVTRCk=&amp;WINDOW=FIRST_POPUP&amp;HEIGHT=450&amp;WIDTH=450&amp;","START_MAXIMIZED=FALSE&amp;VAR:CALENDAR=FIVEDAY&amp;VAR:SYMBOL=CHKP&amp;VAR:INDEX=0"}</definedName>
    <definedName name="_498__FDSAUDITLINK__" localSheetId="2" hidden="1">{"fdsup://directions/FAT Viewer?action=UPDATE&amp;creator=factset&amp;DYN_ARGS=TRUE&amp;DOC_NAME=FAT:FQL_AUDITING_CLIENT_TEMPLATE.FAT&amp;display_string=Audit&amp;VAR:KEY=ULIZETMFWH&amp;VAR:QUERY=RkZfTkVUX0lOQyhBTk4sMTIvMjAwOSwsLFJGLFVTRCk=&amp;WINDOW=FIRST_POPUP&amp;HEIGHT=450&amp;WIDTH=450&amp;","START_MAXIMIZED=FALSE&amp;VAR:CALENDAR=FIVEDAY&amp;VAR:SYMBOL=CHKP&amp;VAR:INDEX=0"}</definedName>
    <definedName name="_498__FDSAUDITLINK__" hidden="1">{"fdsup://directions/FAT Viewer?action=UPDATE&amp;creator=factset&amp;DYN_ARGS=TRUE&amp;DOC_NAME=FAT:FQL_AUDITING_CLIENT_TEMPLATE.FAT&amp;display_string=Audit&amp;VAR:KEY=ULIZETMFWH&amp;VAR:QUERY=RkZfTkVUX0lOQyhBTk4sMTIvMjAwOSwsLFJGLFVTRCk=&amp;WINDOW=FIRST_POPUP&amp;HEIGHT=450&amp;WIDTH=450&amp;","START_MAXIMIZED=FALSE&amp;VAR:CALENDAR=FIVEDAY&amp;VAR:SYMBOL=CHKP&amp;VAR:INDEX=0"}</definedName>
    <definedName name="_499__FDSAUDITLINK__" localSheetId="2" hidden="1">{"fdsup://Directions/FactSet Auditing Viewer?action=AUDIT_VALUE&amp;DB=129&amp;ID1=M2246510&amp;VALUEID=01250&amp;SDATE=2011&amp;PERIODTYPE=ANN_STD&amp;SCFT=3&amp;window=popup_no_bar&amp;width=385&amp;height=120&amp;START_MAXIMIZED=FALSE&amp;creator=factset&amp;display_string=Audit"}</definedName>
    <definedName name="_499__FDSAUDITLINK__" hidden="1">{"fdsup://Directions/FactSet Auditing Viewer?action=AUDIT_VALUE&amp;DB=129&amp;ID1=M2246510&amp;VALUEID=01250&amp;SDATE=2011&amp;PERIODTYPE=ANN_STD&amp;SCFT=3&amp;window=popup_no_bar&amp;width=385&amp;height=120&amp;START_MAXIMIZED=FALSE&amp;creator=factset&amp;display_string=Audit"}</definedName>
    <definedName name="_5___123Graph_DCHART_1" hidden="1">#NAME?</definedName>
    <definedName name="_5__123Graph_DCHART_1" hidden="1">#NAME?</definedName>
    <definedName name="_5__FDSAUDITLINK__" localSheetId="2" hidden="1">{"fdsup://directions/FAT Viewer?action=UPDATE&amp;creator=factset&amp;DYN_ARGS=TRUE&amp;DOC_NAME=FAT:FQL_AUDITING_CLIENT_TEMPLATE.FAT&amp;display_string=Audit&amp;VAR:KEY=FYTAZGVCDU&amp;VAR:QUERY=RkZfRUJJVERBX09QRVIoQU5OLDIwMDksLCxSRixVU0Qp&amp;WINDOW=FIRST_POPUP&amp;HEIGHT=450&amp;WIDTH=450&amp;","START_MAXIMIZED=FALSE&amp;VAR:CALENDAR=FIVEDAY&amp;VAR:SYMBOL=81213930&amp;VAR:INDEX=0"}</definedName>
    <definedName name="_5__FDSAUDITLINK__" hidden="1">{"fdsup://directions/FAT Viewer?action=UPDATE&amp;creator=factset&amp;DYN_ARGS=TRUE&amp;DOC_NAME=FAT:FQL_AUDITING_CLIENT_TEMPLATE.FAT&amp;display_string=Audit&amp;VAR:KEY=FYTAZGVCDU&amp;VAR:QUERY=RkZfRUJJVERBX09QRVIoQU5OLDIwMDksLCxSRixVU0Qp&amp;WINDOW=FIRST_POPUP&amp;HEIGHT=450&amp;WIDTH=450&amp;","START_MAXIMIZED=FALSE&amp;VAR:CALENDAR=FIVEDAY&amp;VAR:SYMBOL=81213930&amp;VAR:INDEX=0"}</definedName>
    <definedName name="_50__FDSAUDITLINK__" localSheetId="2" hidden="1">{"fdsup://Directions/FactSet Auditing Viewer?action=AUDIT_VALUE&amp;DB=129&amp;ID1=549557&amp;VALUEID=02256&amp;SDATE=201103&amp;PERIODTYPE=QTR_STD&amp;SCFT=3&amp;window=popup_no_bar&amp;width=385&amp;height=120&amp;START_MAXIMIZED=FALSE&amp;creator=factset&amp;display_string=Audit"}</definedName>
    <definedName name="_50__FDSAUDITLINK__" hidden="1">{"fdsup://Directions/FactSet Auditing Viewer?action=AUDIT_VALUE&amp;DB=129&amp;ID1=549557&amp;VALUEID=02256&amp;SDATE=201103&amp;PERIODTYPE=QTR_STD&amp;SCFT=3&amp;window=popup_no_bar&amp;width=385&amp;height=120&amp;START_MAXIMIZED=FALSE&amp;creator=factset&amp;display_string=Audit"}</definedName>
    <definedName name="_500__FDSAUDITLINK__" localSheetId="2" hidden="1">{"fdsup://directions/FAT Viewer?action=UPDATE&amp;creator=factset&amp;DYN_ARGS=TRUE&amp;DOC_NAME=FAT:FQL_AUDITING_CLIENT_TEMPLATE.FAT&amp;display_string=Audit&amp;VAR:KEY=MRQTETUJQH&amp;VAR:QUERY=RkZfRUJJVF9PUEVSKEFOTiwxMi8yMDEwLCwsUkYsVVNEKQ==&amp;WINDOW=FIRST_POPUP&amp;HEIGHT=450&amp;WIDTH=","450&amp;START_MAXIMIZED=FALSE&amp;VAR:CALENDAR=FIVEDAY&amp;VAR:SYMBOL=CHKP&amp;VAR:INDEX=0"}</definedName>
    <definedName name="_500__FDSAUDITLINK__" hidden="1">{"fdsup://directions/FAT Viewer?action=UPDATE&amp;creator=factset&amp;DYN_ARGS=TRUE&amp;DOC_NAME=FAT:FQL_AUDITING_CLIENT_TEMPLATE.FAT&amp;display_string=Audit&amp;VAR:KEY=MRQTETUJQH&amp;VAR:QUERY=RkZfRUJJVF9PUEVSKEFOTiwxMi8yMDEwLCwsUkYsVVNEKQ==&amp;WINDOW=FIRST_POPUP&amp;HEIGHT=450&amp;WIDTH=","450&amp;START_MAXIMIZED=FALSE&amp;VAR:CALENDAR=FIVEDAY&amp;VAR:SYMBOL=CHKP&amp;VAR:INDEX=0"}</definedName>
    <definedName name="_501__FDSAUDITLINK__" localSheetId="2" hidden="1">{"fdsup://directions/FAT Viewer?action=UPDATE&amp;creator=factset&amp;DYN_ARGS=TRUE&amp;DOC_NAME=FAT:FQL_AUDITING_CLIENT_TEMPLATE.FAT&amp;display_string=Audit&amp;VAR:KEY=MVQNGVGDCH&amp;VAR:QUERY=RkZfRUJJVF9PUEVSKEFOTiwxMi8yMDA5LCwsUkYsVVNEKQ==&amp;WINDOW=FIRST_POPUP&amp;HEIGHT=450&amp;WIDTH=","450&amp;START_MAXIMIZED=FALSE&amp;VAR:CALENDAR=FIVEDAY&amp;VAR:SYMBOL=CHKP&amp;VAR:INDEX=0"}</definedName>
    <definedName name="_501__FDSAUDITLINK__" hidden="1">{"fdsup://directions/FAT Viewer?action=UPDATE&amp;creator=factset&amp;DYN_ARGS=TRUE&amp;DOC_NAME=FAT:FQL_AUDITING_CLIENT_TEMPLATE.FAT&amp;display_string=Audit&amp;VAR:KEY=MVQNGVGDCH&amp;VAR:QUERY=RkZfRUJJVF9PUEVSKEFOTiwxMi8yMDA5LCwsUkYsVVNEKQ==&amp;WINDOW=FIRST_POPUP&amp;HEIGHT=450&amp;WIDTH=","450&amp;START_MAXIMIZED=FALSE&amp;VAR:CALENDAR=FIVEDAY&amp;VAR:SYMBOL=CHKP&amp;VAR:INDEX=0"}</definedName>
    <definedName name="_502__FDSAUDITLINK__" localSheetId="2" hidden="1">{"fdsup://directions/FAT Viewer?action=UPDATE&amp;creator=factset&amp;DYN_ARGS=TRUE&amp;DOC_NAME=FAT:FQL_AUDITING_CLIENT_TEMPLATE.FAT&amp;display_string=Audit&amp;VAR:KEY=AXQNWFWJKN&amp;VAR:QUERY=RkZfRUJJVERBX09QRVIoQU5OLDEyLzIwMTEsLCxSRixVU0Qp&amp;WINDOW=FIRST_POPUP&amp;HEIGHT=450&amp;WIDTH=","450&amp;START_MAXIMIZED=FALSE&amp;VAR:CALENDAR=FIVEDAY&amp;VAR:SYMBOL=CHKP&amp;VAR:INDEX=0"}</definedName>
    <definedName name="_502__FDSAUDITLINK__" hidden="1">{"fdsup://directions/FAT Viewer?action=UPDATE&amp;creator=factset&amp;DYN_ARGS=TRUE&amp;DOC_NAME=FAT:FQL_AUDITING_CLIENT_TEMPLATE.FAT&amp;display_string=Audit&amp;VAR:KEY=AXQNWFWJKN&amp;VAR:QUERY=RkZfRUJJVERBX09QRVIoQU5OLDEyLzIwMTEsLCxSRixVU0Qp&amp;WINDOW=FIRST_POPUP&amp;HEIGHT=450&amp;WIDTH=","450&amp;START_MAXIMIZED=FALSE&amp;VAR:CALENDAR=FIVEDAY&amp;VAR:SYMBOL=CHKP&amp;VAR:INDEX=0"}</definedName>
    <definedName name="_503__FDSAUDITLINK__" localSheetId="2" hidden="1">{"fdsup://directions/FAT Viewer?action=UPDATE&amp;creator=factset&amp;DYN_ARGS=TRUE&amp;DOC_NAME=FAT:FQL_AUDITING_CLIENT_TEMPLATE.FAT&amp;display_string=Audit&amp;VAR:KEY=MVWFWTYBCT&amp;VAR:QUERY=RkZfRUJJVERBX09QRVIoQU5OLDEyLzIwMTAsLCxSRixVU0Qp&amp;WINDOW=FIRST_POPUP&amp;HEIGHT=450&amp;WIDTH=","450&amp;START_MAXIMIZED=FALSE&amp;VAR:CALENDAR=FIVEDAY&amp;VAR:SYMBOL=CHKP&amp;VAR:INDEX=0"}</definedName>
    <definedName name="_503__FDSAUDITLINK__" hidden="1">{"fdsup://directions/FAT Viewer?action=UPDATE&amp;creator=factset&amp;DYN_ARGS=TRUE&amp;DOC_NAME=FAT:FQL_AUDITING_CLIENT_TEMPLATE.FAT&amp;display_string=Audit&amp;VAR:KEY=MVWFWTYBCT&amp;VAR:QUERY=RkZfRUJJVERBX09QRVIoQU5OLDEyLzIwMTAsLCxSRixVU0Qp&amp;WINDOW=FIRST_POPUP&amp;HEIGHT=450&amp;WIDTH=","450&amp;START_MAXIMIZED=FALSE&amp;VAR:CALENDAR=FIVEDAY&amp;VAR:SYMBOL=CHKP&amp;VAR:INDEX=0"}</definedName>
    <definedName name="_504__FDSAUDITLINK__" localSheetId="2" hidden="1">{"fdsup://directions/FAT Viewer?action=UPDATE&amp;creator=factset&amp;DYN_ARGS=TRUE&amp;DOC_NAME=FAT:FQL_AUDITING_CLIENT_TEMPLATE.FAT&amp;display_string=Audit&amp;VAR:KEY=GZOPCHSDOD&amp;VAR:QUERY=RkZfRUJJVERBX09QRVIoQU5OLDEyLzIwMDksLCxSRixVU0Qp&amp;WINDOW=FIRST_POPUP&amp;HEIGHT=450&amp;WIDTH=","450&amp;START_MAXIMIZED=FALSE&amp;VAR:CALENDAR=FIVEDAY&amp;VAR:SYMBOL=CHKP&amp;VAR:INDEX=0"}</definedName>
    <definedName name="_504__FDSAUDITLINK__" hidden="1">{"fdsup://directions/FAT Viewer?action=UPDATE&amp;creator=factset&amp;DYN_ARGS=TRUE&amp;DOC_NAME=FAT:FQL_AUDITING_CLIENT_TEMPLATE.FAT&amp;display_string=Audit&amp;VAR:KEY=GZOPCHSDOD&amp;VAR:QUERY=RkZfRUJJVERBX09QRVIoQU5OLDEyLzIwMDksLCxSRixVU0Qp&amp;WINDOW=FIRST_POPUP&amp;HEIGHT=450&amp;WIDTH=","450&amp;START_MAXIMIZED=FALSE&amp;VAR:CALENDAR=FIVEDAY&amp;VAR:SYMBOL=CHKP&amp;VAR:INDEX=0"}</definedName>
    <definedName name="_505__FDSAUDITLINK__" localSheetId="2" hidden="1">{"fdsup://Directions/FactSet Auditing Viewer?action=AUDIT_VALUE&amp;DB=129&amp;ID1=M2246510&amp;VALUEID=01001&amp;SDATE=2011&amp;PERIODTYPE=ANN_STD&amp;SCFT=3&amp;window=popup_no_bar&amp;width=385&amp;height=120&amp;START_MAXIMIZED=FALSE&amp;creator=factset&amp;display_string=Audit"}</definedName>
    <definedName name="_505__FDSAUDITLINK__" hidden="1">{"fdsup://Directions/FactSet Auditing Viewer?action=AUDIT_VALUE&amp;DB=129&amp;ID1=M2246510&amp;VALUEID=01001&amp;SDATE=2011&amp;PERIODTYPE=ANN_STD&amp;SCFT=3&amp;window=popup_no_bar&amp;width=385&amp;height=120&amp;START_MAXIMIZED=FALSE&amp;creator=factset&amp;display_string=Audit"}</definedName>
    <definedName name="_506__FDSAUDITLINK__" localSheetId="2" hidden="1">{"fdsup://Directions/FactSet Auditing Viewer?action=AUDIT_VALUE&amp;DB=129&amp;ID1=M2246510&amp;VALUEID=01001&amp;SDATE=2010&amp;PERIODTYPE=ANN_STD&amp;SCFT=3&amp;window=popup_no_bar&amp;width=385&amp;height=120&amp;START_MAXIMIZED=FALSE&amp;creator=factset&amp;display_string=Audit"}</definedName>
    <definedName name="_506__FDSAUDITLINK__" hidden="1">{"fdsup://Directions/FactSet Auditing Viewer?action=AUDIT_VALUE&amp;DB=129&amp;ID1=M2246510&amp;VALUEID=01001&amp;SDATE=2010&amp;PERIODTYPE=ANN_STD&amp;SCFT=3&amp;window=popup_no_bar&amp;width=385&amp;height=120&amp;START_MAXIMIZED=FALSE&amp;creator=factset&amp;display_string=Audit"}</definedName>
    <definedName name="_507__FDSAUDITLINK__" localSheetId="2" hidden="1">{"fdsup://Directions/FactSet Auditing Viewer?action=AUDIT_VALUE&amp;DB=129&amp;ID1=M2246510&amp;VALUEID=01001&amp;SDATE=2009&amp;PERIODTYPE=ANN_STD&amp;SCFT=3&amp;window=popup_no_bar&amp;width=385&amp;height=120&amp;START_MAXIMIZED=FALSE&amp;creator=factset&amp;display_string=Audit"}</definedName>
    <definedName name="_507__FDSAUDITLINK__" hidden="1">{"fdsup://Directions/FactSet Auditing Viewer?action=AUDIT_VALUE&amp;DB=129&amp;ID1=M2246510&amp;VALUEID=01001&amp;SDATE=2009&amp;PERIODTYPE=ANN_STD&amp;SCFT=3&amp;window=popup_no_bar&amp;width=385&amp;height=120&amp;START_MAXIMIZED=FALSE&amp;creator=factset&amp;display_string=Audit"}</definedName>
    <definedName name="_508__FDSAUDITLINK__" localSheetId="2" hidden="1">{"fdsup://directions/FAT Viewer?action=UPDATE&amp;creator=factset&amp;DYN_ARGS=TRUE&amp;DOC_NAME=FAT:FQL_AUDITING_CLIENT_TEMPLATE.FAT&amp;display_string=Audit&amp;VAR:KEY=OFWTKBABYP&amp;VAR:QUERY=KChGRl9ERUJUKFFUUiwwLCwsUlMsRVVSKUBGRl9ERUJUKFNFTUksMCwsLFJTLEVVUikpQEZGX0RFQlQoQU5OL","DAsLCxSUyxFVVIpKQ==&amp;WINDOW=FIRST_POPUP&amp;HEIGHT=450&amp;WIDTH=450&amp;START_MAXIMIZED=FALSE&amp;VAR:CALENDAR=FIVEDAY&amp;VAR:SYMBOL=566716&amp;VAR:INDEX=0"}</definedName>
    <definedName name="_508__FDSAUDITLINK__" hidden="1">{"fdsup://directions/FAT Viewer?action=UPDATE&amp;creator=factset&amp;DYN_ARGS=TRUE&amp;DOC_NAME=FAT:FQL_AUDITING_CLIENT_TEMPLATE.FAT&amp;display_string=Audit&amp;VAR:KEY=OFWTKBABYP&amp;VAR:QUERY=KChGRl9ERUJUKFFUUiwwLCwsUlMsRVVSKUBGRl9ERUJUKFNFTUksMCwsLFJTLEVVUikpQEZGX0RFQlQoQU5OL","DAsLCxSUyxFVVIpKQ==&amp;WINDOW=FIRST_POPUP&amp;HEIGHT=450&amp;WIDTH=450&amp;START_MAXIMIZED=FALSE&amp;VAR:CALENDAR=FIVEDAY&amp;VAR:SYMBOL=566716&amp;VAR:INDEX=0"}</definedName>
    <definedName name="_509__FDSAUDITLINK__" localSheetId="2" hidden="1">{"fdsup://Directions/FactSet Auditing Viewer?action=AUDIT_VALUE&amp;DB=129&amp;ID1=566716&amp;VALUEID=01001&amp;SDATE=2009&amp;PERIODTYPE=ANN_STD&amp;SCFT=3&amp;window=popup_no_bar&amp;width=385&amp;height=120&amp;START_MAXIMIZED=FALSE&amp;creator=factset&amp;display_string=Audit"}</definedName>
    <definedName name="_509__FDSAUDITLINK__" hidden="1">{"fdsup://Directions/FactSet Auditing Viewer?action=AUDIT_VALUE&amp;DB=129&amp;ID1=566716&amp;VALUEID=01001&amp;SDATE=2009&amp;PERIODTYPE=ANN_STD&amp;SCFT=3&amp;window=popup_no_bar&amp;width=385&amp;height=120&amp;START_MAXIMIZED=FALSE&amp;creator=factset&amp;display_string=Audit"}</definedName>
    <definedName name="_51__FDSAUDITLINK__" localSheetId="2" hidden="1">{"fdsup://Directions/FactSet Auditing Viewer?action=AUDIT_VALUE&amp;DB=129&amp;ID1=B18V86&amp;VALUEID=02256&amp;SDATE=201101&amp;PERIODTYPE=SEMI_STD&amp;SCFT=3&amp;window=popup_no_bar&amp;width=385&amp;height=120&amp;START_MAXIMIZED=FALSE&amp;creator=factset&amp;display_string=Audit"}</definedName>
    <definedName name="_51__FDSAUDITLINK__" hidden="1">{"fdsup://Directions/FactSet Auditing Viewer?action=AUDIT_VALUE&amp;DB=129&amp;ID1=B18V86&amp;VALUEID=02256&amp;SDATE=201101&amp;PERIODTYPE=SEMI_STD&amp;SCFT=3&amp;window=popup_no_bar&amp;width=385&amp;height=120&amp;START_MAXIMIZED=FALSE&amp;creator=factset&amp;display_string=Audit"}</definedName>
    <definedName name="_510__FDSAUDITLINK__" localSheetId="2" hidden="1">{"fdsup://Directions/FactSet Auditing Viewer?action=AUDIT_VALUE&amp;DB=129&amp;ID1=566716&amp;VALUEID=01001&amp;SDATE=2010&amp;PERIODTYPE=ANN_STD&amp;SCFT=3&amp;window=popup_no_bar&amp;width=385&amp;height=120&amp;START_MAXIMIZED=FALSE&amp;creator=factset&amp;display_string=Audit"}</definedName>
    <definedName name="_510__FDSAUDITLINK__" hidden="1">{"fdsup://Directions/FactSet Auditing Viewer?action=AUDIT_VALUE&amp;DB=129&amp;ID1=566716&amp;VALUEID=01001&amp;SDATE=2010&amp;PERIODTYPE=ANN_STD&amp;SCFT=3&amp;window=popup_no_bar&amp;width=385&amp;height=120&amp;START_MAXIMIZED=FALSE&amp;creator=factset&amp;display_string=Audit"}</definedName>
    <definedName name="_511__FDSAUDITLINK__" localSheetId="2" hidden="1">{"fdsup://Directions/FactSet Auditing Viewer?action=AUDIT_VALUE&amp;DB=129&amp;ID1=566716&amp;VALUEID=01250&amp;SDATE=2010&amp;PERIODTYPE=ANN_STD&amp;SCFT=3&amp;window=popup_no_bar&amp;width=385&amp;height=120&amp;START_MAXIMIZED=FALSE&amp;creator=factset&amp;display_string=Audit"}</definedName>
    <definedName name="_511__FDSAUDITLINK__" hidden="1">{"fdsup://Directions/FactSet Auditing Viewer?action=AUDIT_VALUE&amp;DB=129&amp;ID1=566716&amp;VALUEID=01250&amp;SDATE=2010&amp;PERIODTYPE=ANN_STD&amp;SCFT=3&amp;window=popup_no_bar&amp;width=385&amp;height=120&amp;START_MAXIMIZED=FALSE&amp;creator=factset&amp;display_string=Audit"}</definedName>
    <definedName name="_512__FDSAUDITLINK__" localSheetId="2" hidden="1">{"fdsup://directions/FAT Viewer?action=UPDATE&amp;creator=factset&amp;DYN_ARGS=TRUE&amp;DOC_NAME=FAT:FQL_AUDITING_CLIENT_TEMPLATE.FAT&amp;display_string=Audit&amp;VAR:KEY=WJILODOPSL&amp;VAR:QUERY=RkZfTkVUX0lOQyhBTk4sMTIvMjAwOSwsLFJGLEVVUik=&amp;WINDOW=FIRST_POPUP&amp;HEIGHT=450&amp;WIDTH=450&amp;","START_MAXIMIZED=FALSE&amp;VAR:CALENDAR=FIVEDAY&amp;VAR:SYMBOL=566716&amp;VAR:INDEX=0"}</definedName>
    <definedName name="_512__FDSAUDITLINK__" hidden="1">{"fdsup://directions/FAT Viewer?action=UPDATE&amp;creator=factset&amp;DYN_ARGS=TRUE&amp;DOC_NAME=FAT:FQL_AUDITING_CLIENT_TEMPLATE.FAT&amp;display_string=Audit&amp;VAR:KEY=WJILODOPSL&amp;VAR:QUERY=RkZfTkVUX0lOQyhBTk4sMTIvMjAwOSwsLFJGLEVVUik=&amp;WINDOW=FIRST_POPUP&amp;HEIGHT=450&amp;WIDTH=450&amp;","START_MAXIMIZED=FALSE&amp;VAR:CALENDAR=FIVEDAY&amp;VAR:SYMBOL=566716&amp;VAR:INDEX=0"}</definedName>
    <definedName name="_513__FDSAUDITLINK__" localSheetId="2" hidden="1">{"fdsup://Directions/FactSet Auditing Viewer?action=AUDIT_VALUE&amp;DB=129&amp;ID1=566716&amp;VALUEID=01001&amp;SDATE=2011&amp;PERIODTYPE=ANN_STD&amp;SCFT=3&amp;window=popup_no_bar&amp;width=385&amp;height=120&amp;START_MAXIMIZED=FALSE&amp;creator=factset&amp;display_string=Audit"}</definedName>
    <definedName name="_513__FDSAUDITLINK__" hidden="1">{"fdsup://Directions/FactSet Auditing Viewer?action=AUDIT_VALUE&amp;DB=129&amp;ID1=566716&amp;VALUEID=01001&amp;SDATE=2011&amp;PERIODTYPE=ANN_STD&amp;SCFT=3&amp;window=popup_no_bar&amp;width=385&amp;height=120&amp;START_MAXIMIZED=FALSE&amp;creator=factset&amp;display_string=Audit"}</definedName>
    <definedName name="_514__FDSAUDITLINK__" localSheetId="2" hidden="1">{"fdsup://directions/FAT Viewer?action=UPDATE&amp;creator=factset&amp;DYN_ARGS=TRUE&amp;DOC_NAME=FAT:FQL_AUDITING_CLIENT_TEMPLATE.FAT&amp;display_string=Audit&amp;VAR:KEY=IXCLSZYTGP&amp;VAR:QUERY=RkZfRUJJVERBX09QRVIoQU5OLDEyLzIwMTEsLCxSRixFVVIp&amp;WINDOW=FIRST_POPUP&amp;HEIGHT=450&amp;WIDTH=","450&amp;START_MAXIMIZED=FALSE&amp;VAR:CALENDAR=FIVEDAY&amp;VAR:SYMBOL=566716&amp;VAR:INDEX=0"}</definedName>
    <definedName name="_514__FDSAUDITLINK__" hidden="1">{"fdsup://directions/FAT Viewer?action=UPDATE&amp;creator=factset&amp;DYN_ARGS=TRUE&amp;DOC_NAME=FAT:FQL_AUDITING_CLIENT_TEMPLATE.FAT&amp;display_string=Audit&amp;VAR:KEY=IXCLSZYTGP&amp;VAR:QUERY=RkZfRUJJVERBX09QRVIoQU5OLDEyLzIwMTEsLCxSRixFVVIp&amp;WINDOW=FIRST_POPUP&amp;HEIGHT=450&amp;WIDTH=","450&amp;START_MAXIMIZED=FALSE&amp;VAR:CALENDAR=FIVEDAY&amp;VAR:SYMBOL=566716&amp;VAR:INDEX=0"}</definedName>
    <definedName name="_515__FDSAUDITLINK__" localSheetId="2" hidden="1">{"fdsup://directions/FAT Viewer?action=UPDATE&amp;creator=factset&amp;DYN_ARGS=TRUE&amp;DOC_NAME=FAT:FQL_AUDITING_CLIENT_TEMPLATE.FAT&amp;display_string=Audit&amp;VAR:KEY=QJQFMZYXKL&amp;VAR:QUERY=RkZfRUJJVERBX09QRVIoQU5OLDEyLzIwMDksLCxSRixFVVIp&amp;WINDOW=FIRST_POPUP&amp;HEIGHT=450&amp;WIDTH=","450&amp;START_MAXIMIZED=FALSE&amp;VAR:CALENDAR=FIVEDAY&amp;VAR:SYMBOL=566716&amp;VAR:INDEX=0"}</definedName>
    <definedName name="_515__FDSAUDITLINK__" hidden="1">{"fdsup://directions/FAT Viewer?action=UPDATE&amp;creator=factset&amp;DYN_ARGS=TRUE&amp;DOC_NAME=FAT:FQL_AUDITING_CLIENT_TEMPLATE.FAT&amp;display_string=Audit&amp;VAR:KEY=QJQFMZYXKL&amp;VAR:QUERY=RkZfRUJJVERBX09QRVIoQU5OLDEyLzIwMDksLCxSRixFVVIp&amp;WINDOW=FIRST_POPUP&amp;HEIGHT=450&amp;WIDTH=","450&amp;START_MAXIMIZED=FALSE&amp;VAR:CALENDAR=FIVEDAY&amp;VAR:SYMBOL=566716&amp;VAR:INDEX=0"}</definedName>
    <definedName name="_516__FDSAUDITLINK__" localSheetId="2" hidden="1">{"fdsup://Directions/FactSet Auditing Viewer?action=AUDIT_VALUE&amp;DB=129&amp;ID1=566716&amp;VALUEID=01250&amp;SDATE=2009&amp;PERIODTYPE=ANN_STD&amp;SCFT=3&amp;window=popup_no_bar&amp;width=385&amp;height=120&amp;START_MAXIMIZED=FALSE&amp;creator=factset&amp;display_string=Audit"}</definedName>
    <definedName name="_516__FDSAUDITLINK__" hidden="1">{"fdsup://Directions/FactSet Auditing Viewer?action=AUDIT_VALUE&amp;DB=129&amp;ID1=566716&amp;VALUEID=01250&amp;SDATE=2009&amp;PERIODTYPE=ANN_STD&amp;SCFT=3&amp;window=popup_no_bar&amp;width=385&amp;height=120&amp;START_MAXIMIZED=FALSE&amp;creator=factset&amp;display_string=Audit"}</definedName>
    <definedName name="_517__FDSAUDITLINK__" localSheetId="2" hidden="1">{"fdsup://directions/FAT Viewer?action=UPDATE&amp;creator=factset&amp;DYN_ARGS=TRUE&amp;DOC_NAME=FAT:FQL_AUDITING_CLIENT_TEMPLATE.FAT&amp;display_string=Audit&amp;VAR:KEY=IVUJUBOTEF&amp;VAR:QUERY=RkZfTkVUX0lOQyhBTk4sMTIvMjAxMSwsLFJGLEVVUik=&amp;WINDOW=FIRST_POPUP&amp;HEIGHT=450&amp;WIDTH=450&amp;","START_MAXIMIZED=FALSE&amp;VAR:CALENDAR=FIVEDAY&amp;VAR:SYMBOL=566716&amp;VAR:INDEX=0"}</definedName>
    <definedName name="_517__FDSAUDITLINK__" hidden="1">{"fdsup://directions/FAT Viewer?action=UPDATE&amp;creator=factset&amp;DYN_ARGS=TRUE&amp;DOC_NAME=FAT:FQL_AUDITING_CLIENT_TEMPLATE.FAT&amp;display_string=Audit&amp;VAR:KEY=IVUJUBOTEF&amp;VAR:QUERY=RkZfTkVUX0lOQyhBTk4sMTIvMjAxMSwsLFJGLEVVUik=&amp;WINDOW=FIRST_POPUP&amp;HEIGHT=450&amp;WIDTH=450&amp;","START_MAXIMIZED=FALSE&amp;VAR:CALENDAR=FIVEDAY&amp;VAR:SYMBOL=566716&amp;VAR:INDEX=0"}</definedName>
    <definedName name="_518__FDSAUDITLINK__" localSheetId="2" hidden="1">{"fdsup://Directions/FactSet Auditing Viewer?action=AUDIT_VALUE&amp;DB=129&amp;ID1=566716&amp;VALUEID=01250&amp;SDATE=2011&amp;PERIODTYPE=ANN_STD&amp;SCFT=3&amp;window=popup_no_bar&amp;width=385&amp;height=120&amp;START_MAXIMIZED=FALSE&amp;creator=factset&amp;display_string=Audit"}</definedName>
    <definedName name="_518__FDSAUDITLINK__" hidden="1">{"fdsup://Directions/FactSet Auditing Viewer?action=AUDIT_VALUE&amp;DB=129&amp;ID1=566716&amp;VALUEID=01250&amp;SDATE=2011&amp;PERIODTYPE=ANN_STD&amp;SCFT=3&amp;window=popup_no_bar&amp;width=385&amp;height=120&amp;START_MAXIMIZED=FALSE&amp;creator=factset&amp;display_string=Audit"}</definedName>
    <definedName name="_519__FDSAUDITLINK__" localSheetId="2" hidden="1">{"fdsup://directions/FAT Viewer?action=UPDATE&amp;creator=factset&amp;DYN_ARGS=TRUE&amp;DOC_NAME=FAT:FQL_AUDITING_CLIENT_TEMPLATE.FAT&amp;display_string=Audit&amp;VAR:KEY=GNAXQHMJEH&amp;VAR:QUERY=RkZfRUJJVERBX09QRVIoQU5OLDEyLzIwMTAsLCxSRixFVVIp&amp;WINDOW=FIRST_POPUP&amp;HEIGHT=450&amp;WIDTH=","450&amp;START_MAXIMIZED=FALSE&amp;VAR:CALENDAR=FIVEDAY&amp;VAR:SYMBOL=566716&amp;VAR:INDEX=0"}</definedName>
    <definedName name="_519__FDSAUDITLINK__" hidden="1">{"fdsup://directions/FAT Viewer?action=UPDATE&amp;creator=factset&amp;DYN_ARGS=TRUE&amp;DOC_NAME=FAT:FQL_AUDITING_CLIENT_TEMPLATE.FAT&amp;display_string=Audit&amp;VAR:KEY=GNAXQHMJEH&amp;VAR:QUERY=RkZfRUJJVERBX09QRVIoQU5OLDEyLzIwMTAsLCxSRixFVVIp&amp;WINDOW=FIRST_POPUP&amp;HEIGHT=450&amp;WIDTH=","450&amp;START_MAXIMIZED=FALSE&amp;VAR:CALENDAR=FIVEDAY&amp;VAR:SYMBOL=566716&amp;VAR:INDEX=0"}</definedName>
    <definedName name="_52__FDSAUDITLINK__" localSheetId="2" hidden="1">{"fdsup://Directions/FactSet Auditing Viewer?action=AUDIT_VALUE&amp;DB=129&amp;ID1=B18V86&amp;VALUEID=03261&amp;SDATE=201101&amp;PERIODTYPE=SEMI_STD&amp;SCFT=3&amp;window=popup_no_bar&amp;width=385&amp;height=120&amp;START_MAXIMIZED=FALSE&amp;creator=factset&amp;display_string=Audit"}</definedName>
    <definedName name="_52__FDSAUDITLINK__" hidden="1">{"fdsup://Directions/FactSet Auditing Viewer?action=AUDIT_VALUE&amp;DB=129&amp;ID1=B18V86&amp;VALUEID=03261&amp;SDATE=201101&amp;PERIODTYPE=SEMI_STD&amp;SCFT=3&amp;window=popup_no_bar&amp;width=385&amp;height=120&amp;START_MAXIMIZED=FALSE&amp;creator=factset&amp;display_string=Audit"}</definedName>
    <definedName name="_520__FDSAUDITLINK__" localSheetId="2" hidden="1">{"fdsup://directions/FAT Viewer?action=UPDATE&amp;creator=factset&amp;DYN_ARGS=TRUE&amp;DOC_NAME=FAT:FQL_AUDITING_CLIENT_TEMPLATE.FAT&amp;display_string=Audit&amp;VAR:KEY=GVONCZSZOZ&amp;VAR:QUERY=RkZfRUJJVF9PUEVSKEFOTiwwNy8yMDExLCwsUkYsVVNEKQ==&amp;WINDOW=FIRST_POPUP&amp;HEIGHT=450&amp;WIDTH=","450&amp;START_MAXIMIZED=FALSE&amp;VAR:CALENDAR=FIVEDAY&amp;VAR:SYMBOL=17275R10&amp;VAR:INDEX=0"}</definedName>
    <definedName name="_520__FDSAUDITLINK__" hidden="1">{"fdsup://directions/FAT Viewer?action=UPDATE&amp;creator=factset&amp;DYN_ARGS=TRUE&amp;DOC_NAME=FAT:FQL_AUDITING_CLIENT_TEMPLATE.FAT&amp;display_string=Audit&amp;VAR:KEY=GVONCZSZOZ&amp;VAR:QUERY=RkZfRUJJVF9PUEVSKEFOTiwwNy8yMDExLCwsUkYsVVNEKQ==&amp;WINDOW=FIRST_POPUP&amp;HEIGHT=450&amp;WIDTH=","450&amp;START_MAXIMIZED=FALSE&amp;VAR:CALENDAR=FIVEDAY&amp;VAR:SYMBOL=17275R10&amp;VAR:INDEX=0"}</definedName>
    <definedName name="_521__FDSAUDITLINK__" localSheetId="2" hidden="1">{"fdsup://directions/FAT Viewer?action=UPDATE&amp;creator=factset&amp;DYN_ARGS=TRUE&amp;DOC_NAME=FAT:FQL_AUDITING_CLIENT_TEMPLATE.FAT&amp;display_string=Audit&amp;VAR:KEY=SROBUBSZOB&amp;VAR:QUERY=RkZfTkVUX0lOQyhBTk4sMTIvMjAxMCwsLFJGLEtSVyk=&amp;WINDOW=FIRST_POPUP&amp;HEIGHT=450&amp;WIDTH=450&amp;","START_MAXIMIZED=FALSE&amp;VAR:CALENDAR=FIVEDAY&amp;VAR:SYMBOL=640627&amp;VAR:INDEX=0"}</definedName>
    <definedName name="_521__FDSAUDITLINK__" hidden="1">{"fdsup://directions/FAT Viewer?action=UPDATE&amp;creator=factset&amp;DYN_ARGS=TRUE&amp;DOC_NAME=FAT:FQL_AUDITING_CLIENT_TEMPLATE.FAT&amp;display_string=Audit&amp;VAR:KEY=SROBUBSZOB&amp;VAR:QUERY=RkZfTkVUX0lOQyhBTk4sMTIvMjAxMCwsLFJGLEtSVyk=&amp;WINDOW=FIRST_POPUP&amp;HEIGHT=450&amp;WIDTH=450&amp;","START_MAXIMIZED=FALSE&amp;VAR:CALENDAR=FIVEDAY&amp;VAR:SYMBOL=640627&amp;VAR:INDEX=0"}</definedName>
    <definedName name="_522__FDSAUDITLINK__" localSheetId="2" hidden="1">{"fdsup://directions/FAT Viewer?action=UPDATE&amp;creator=factset&amp;DYN_ARGS=TRUE&amp;DOC_NAME=FAT:FQL_AUDITING_CLIENT_TEMPLATE.FAT&amp;display_string=Audit&amp;VAR:KEY=YBAFCXKTSL&amp;VAR:QUERY=RkZfTkVUX0lOQyhBTk4sMTIvMjAwOSwsLFJGLEtSVyk=&amp;WINDOW=FIRST_POPUP&amp;HEIGHT=450&amp;WIDTH=450&amp;","START_MAXIMIZED=FALSE&amp;VAR:CALENDAR=FIVEDAY&amp;VAR:SYMBOL=640627&amp;VAR:INDEX=0"}</definedName>
    <definedName name="_522__FDSAUDITLINK__" hidden="1">{"fdsup://directions/FAT Viewer?action=UPDATE&amp;creator=factset&amp;DYN_ARGS=TRUE&amp;DOC_NAME=FAT:FQL_AUDITING_CLIENT_TEMPLATE.FAT&amp;display_string=Audit&amp;VAR:KEY=YBAFCXKTSL&amp;VAR:QUERY=RkZfTkVUX0lOQyhBTk4sMTIvMjAwOSwsLFJGLEtSVyk=&amp;WINDOW=FIRST_POPUP&amp;HEIGHT=450&amp;WIDTH=450&amp;","START_MAXIMIZED=FALSE&amp;VAR:CALENDAR=FIVEDAY&amp;VAR:SYMBOL=640627&amp;VAR:INDEX=0"}</definedName>
    <definedName name="_523__FDSAUDITLINK__" localSheetId="2" hidden="1">{"fdsup://directions/FAT Viewer?action=UPDATE&amp;creator=factset&amp;DYN_ARGS=TRUE&amp;DOC_NAME=FAT:FQL_AUDITING_CLIENT_TEMPLATE.FAT&amp;display_string=Audit&amp;VAR:KEY=CJSNOXCBAF&amp;VAR:QUERY=RkZfRUJJVF9PUEVSKEFOTiwxMi8yMDEwLCwsUkYsS1JXKQ==&amp;WINDOW=FIRST_POPUP&amp;HEIGHT=450&amp;WIDTH=","450&amp;START_MAXIMIZED=FALSE&amp;VAR:CALENDAR=FIVEDAY&amp;VAR:SYMBOL=640627&amp;VAR:INDEX=0"}</definedName>
    <definedName name="_523__FDSAUDITLINK__" hidden="1">{"fdsup://directions/FAT Viewer?action=UPDATE&amp;creator=factset&amp;DYN_ARGS=TRUE&amp;DOC_NAME=FAT:FQL_AUDITING_CLIENT_TEMPLATE.FAT&amp;display_string=Audit&amp;VAR:KEY=CJSNOXCBAF&amp;VAR:QUERY=RkZfRUJJVF9PUEVSKEFOTiwxMi8yMDEwLCwsUkYsS1JXKQ==&amp;WINDOW=FIRST_POPUP&amp;HEIGHT=450&amp;WIDTH=","450&amp;START_MAXIMIZED=FALSE&amp;VAR:CALENDAR=FIVEDAY&amp;VAR:SYMBOL=640627&amp;VAR:INDEX=0"}</definedName>
    <definedName name="_524__FDSAUDITLINK__" localSheetId="2" hidden="1">{"fdsup://directions/FAT Viewer?action=UPDATE&amp;creator=factset&amp;DYN_ARGS=TRUE&amp;DOC_NAME=FAT:FQL_AUDITING_CLIENT_TEMPLATE.FAT&amp;display_string=Audit&amp;VAR:KEY=YTGBCZEFEH&amp;VAR:QUERY=RkZfRUJJVF9PUEVSKEFOTiwxMi8yMDA5LCwsUkYsS1JXKQ==&amp;WINDOW=FIRST_POPUP&amp;HEIGHT=450&amp;WIDTH=","450&amp;START_MAXIMIZED=FALSE&amp;VAR:CALENDAR=FIVEDAY&amp;VAR:SYMBOL=640627&amp;VAR:INDEX=0"}</definedName>
    <definedName name="_524__FDSAUDITLINK__" hidden="1">{"fdsup://directions/FAT Viewer?action=UPDATE&amp;creator=factset&amp;DYN_ARGS=TRUE&amp;DOC_NAME=FAT:FQL_AUDITING_CLIENT_TEMPLATE.FAT&amp;display_string=Audit&amp;VAR:KEY=YTGBCZEFEH&amp;VAR:QUERY=RkZfRUJJVF9PUEVSKEFOTiwxMi8yMDA5LCwsUkYsS1JXKQ==&amp;WINDOW=FIRST_POPUP&amp;HEIGHT=450&amp;WIDTH=","450&amp;START_MAXIMIZED=FALSE&amp;VAR:CALENDAR=FIVEDAY&amp;VAR:SYMBOL=640627&amp;VAR:INDEX=0"}</definedName>
    <definedName name="_525__FDSAUDITLINK__" localSheetId="2" hidden="1">{"fdsup://directions/FAT Viewer?action=UPDATE&amp;creator=factset&amp;DYN_ARGS=TRUE&amp;DOC_NAME=FAT:FQL_AUDITING_CLIENT_TEMPLATE.FAT&amp;display_string=Audit&amp;VAR:KEY=YLWFKNSRCV&amp;VAR:QUERY=RkZfRUJJVF9PUEVSKEFOTiwwNy8yMDEwLCwsUkYsVVNEKQ==&amp;WINDOW=FIRST_POPUP&amp;HEIGHT=450&amp;WIDTH=","450&amp;START_MAXIMIZED=FALSE&amp;VAR:CALENDAR=FIVEDAY&amp;VAR:SYMBOL=17275R10&amp;VAR:INDEX=0"}</definedName>
    <definedName name="_525__FDSAUDITLINK__" hidden="1">{"fdsup://directions/FAT Viewer?action=UPDATE&amp;creator=factset&amp;DYN_ARGS=TRUE&amp;DOC_NAME=FAT:FQL_AUDITING_CLIENT_TEMPLATE.FAT&amp;display_string=Audit&amp;VAR:KEY=YLWFKNSRCV&amp;VAR:QUERY=RkZfRUJJVF9PUEVSKEFOTiwwNy8yMDEwLCwsUkYsVVNEKQ==&amp;WINDOW=FIRST_POPUP&amp;HEIGHT=450&amp;WIDTH=","450&amp;START_MAXIMIZED=FALSE&amp;VAR:CALENDAR=FIVEDAY&amp;VAR:SYMBOL=17275R10&amp;VAR:INDEX=0"}</definedName>
    <definedName name="_526__FDSAUDITLINK__" localSheetId="2" hidden="1">{"fdsup://directions/FAT Viewer?action=UPDATE&amp;creator=factset&amp;DYN_ARGS=TRUE&amp;DOC_NAME=FAT:FQL_AUDITING_CLIENT_TEMPLATE.FAT&amp;display_string=Audit&amp;VAR:KEY=YLWTWHQPYT&amp;VAR:QUERY=RkZfRUJJVERBX09QRVIoQU5OLDEyLzIwMTAsLCxSRixLUlcp&amp;WINDOW=FIRST_POPUP&amp;HEIGHT=450&amp;WIDTH=","450&amp;START_MAXIMIZED=FALSE&amp;VAR:CALENDAR=FIVEDAY&amp;VAR:SYMBOL=640627&amp;VAR:INDEX=0"}</definedName>
    <definedName name="_526__FDSAUDITLINK__" hidden="1">{"fdsup://directions/FAT Viewer?action=UPDATE&amp;creator=factset&amp;DYN_ARGS=TRUE&amp;DOC_NAME=FAT:FQL_AUDITING_CLIENT_TEMPLATE.FAT&amp;display_string=Audit&amp;VAR:KEY=YLWTWHQPYT&amp;VAR:QUERY=RkZfRUJJVERBX09QRVIoQU5OLDEyLzIwMTAsLCxSRixLUlcp&amp;WINDOW=FIRST_POPUP&amp;HEIGHT=450&amp;WIDTH=","450&amp;START_MAXIMIZED=FALSE&amp;VAR:CALENDAR=FIVEDAY&amp;VAR:SYMBOL=640627&amp;VAR:INDEX=0"}</definedName>
    <definedName name="_527__FDSAUDITLINK__" localSheetId="2" hidden="1">{"fdsup://directions/FAT Viewer?action=UPDATE&amp;creator=factset&amp;DYN_ARGS=TRUE&amp;DOC_NAME=FAT:FQL_AUDITING_CLIENT_TEMPLATE.FAT&amp;display_string=Audit&amp;VAR:KEY=IRKHMBSBSV&amp;VAR:QUERY=RkZfRUJJVERBX09QRVIoQU5OLDEyLzIwMDksLCxSRixLUlcp&amp;WINDOW=FIRST_POPUP&amp;HEIGHT=450&amp;WIDTH=","450&amp;START_MAXIMIZED=FALSE&amp;VAR:CALENDAR=FIVEDAY&amp;VAR:SYMBOL=640627&amp;VAR:INDEX=0"}</definedName>
    <definedName name="_527__FDSAUDITLINK__" hidden="1">{"fdsup://directions/FAT Viewer?action=UPDATE&amp;creator=factset&amp;DYN_ARGS=TRUE&amp;DOC_NAME=FAT:FQL_AUDITING_CLIENT_TEMPLATE.FAT&amp;display_string=Audit&amp;VAR:KEY=IRKHMBSBSV&amp;VAR:QUERY=RkZfRUJJVERBX09QRVIoQU5OLDEyLzIwMDksLCxSRixLUlcp&amp;WINDOW=FIRST_POPUP&amp;HEIGHT=450&amp;WIDTH=","450&amp;START_MAXIMIZED=FALSE&amp;VAR:CALENDAR=FIVEDAY&amp;VAR:SYMBOL=640627&amp;VAR:INDEX=0"}</definedName>
    <definedName name="_528__FDSAUDITLINK__" localSheetId="2" hidden="1">{"fdsup://Directions/FactSet Auditing Viewer?action=AUDIT_VALUE&amp;DB=129&amp;ID1=640627&amp;VALUEID=01001&amp;SDATE=2010&amp;PERIODTYPE=ANN_STD&amp;SCFT=3&amp;window=popup_no_bar&amp;width=385&amp;height=120&amp;START_MAXIMIZED=FALSE&amp;creator=factset&amp;display_string=Audit"}</definedName>
    <definedName name="_528__FDSAUDITLINK__" hidden="1">{"fdsup://Directions/FactSet Auditing Viewer?action=AUDIT_VALUE&amp;DB=129&amp;ID1=640627&amp;VALUEID=01001&amp;SDATE=2010&amp;PERIODTYPE=ANN_STD&amp;SCFT=3&amp;window=popup_no_bar&amp;width=385&amp;height=120&amp;START_MAXIMIZED=FALSE&amp;creator=factset&amp;display_string=Audit"}</definedName>
    <definedName name="_529__FDSAUDITLINK__" localSheetId="2" hidden="1">{"fdsup://directions/FAT Viewer?action=UPDATE&amp;creator=factset&amp;DYN_ARGS=TRUE&amp;DOC_NAME=FAT:FQL_AUDITING_CLIENT_TEMPLATE.FAT&amp;display_string=Audit&amp;VAR:KEY=EXOJALCNIL&amp;VAR:QUERY=RkZfRUJJVF9PUEVSKEFOTiwwNy8yMDA5LCwsUkYsVVNEKQ==&amp;WINDOW=FIRST_POPUP&amp;HEIGHT=450&amp;WIDTH=","450&amp;START_MAXIMIZED=FALSE&amp;VAR:CALENDAR=FIVEDAY&amp;VAR:SYMBOL=17275R10&amp;VAR:INDEX=0"}</definedName>
    <definedName name="_529__FDSAUDITLINK__" hidden="1">{"fdsup://directions/FAT Viewer?action=UPDATE&amp;creator=factset&amp;DYN_ARGS=TRUE&amp;DOC_NAME=FAT:FQL_AUDITING_CLIENT_TEMPLATE.FAT&amp;display_string=Audit&amp;VAR:KEY=EXOJALCNIL&amp;VAR:QUERY=RkZfRUJJVF9PUEVSKEFOTiwwNy8yMDA5LCwsUkYsVVNEKQ==&amp;WINDOW=FIRST_POPUP&amp;HEIGHT=450&amp;WIDTH=","450&amp;START_MAXIMIZED=FALSE&amp;VAR:CALENDAR=FIVEDAY&amp;VAR:SYMBOL=17275R10&amp;VAR:INDEX=0"}</definedName>
    <definedName name="_53__FDSAUDITLINK__" localSheetId="2" hidden="1">{"fdsup://directions/FAT Viewer?action=UPDATE&amp;creator=factset&amp;DYN_ARGS=TRUE&amp;DOC_NAME=FAT:FQL_AUDITING_CLIENT_TEMPLATE.FAT&amp;display_string=Audit&amp;VAR:KEY=REJEBIPGLI&amp;VAR:QUERY=KChGRl9ERUJUKFFUUiwwLCwsLEdCUClARkZfREVCVChTRU1JLDAsLCwsR0JQKSlARkZfREVCVChBTk4sMCwsL","CxHQlApKQ==&amp;WINDOW=FIRST_POPUP&amp;HEIGHT=450&amp;WIDTH=450&amp;START_MAXIMIZED=FALSE&amp;VAR:CALENDAR=FIVEDAY&amp;VAR:SYMBOL=B18V86&amp;VAR:INDEX=0"}</definedName>
    <definedName name="_53__FDSAUDITLINK__" hidden="1">{"fdsup://directions/FAT Viewer?action=UPDATE&amp;creator=factset&amp;DYN_ARGS=TRUE&amp;DOC_NAME=FAT:FQL_AUDITING_CLIENT_TEMPLATE.FAT&amp;display_string=Audit&amp;VAR:KEY=REJEBIPGLI&amp;VAR:QUERY=KChGRl9ERUJUKFFUUiwwLCwsLEdCUClARkZfREVCVChTRU1JLDAsLCwsR0JQKSlARkZfREVCVChBTk4sMCwsL","CxHQlApKQ==&amp;WINDOW=FIRST_POPUP&amp;HEIGHT=450&amp;WIDTH=450&amp;START_MAXIMIZED=FALSE&amp;VAR:CALENDAR=FIVEDAY&amp;VAR:SYMBOL=B18V86&amp;VAR:INDEX=0"}</definedName>
    <definedName name="_530__FDSAUDITLINK__" localSheetId="2" hidden="1">{"fdsup://directions/FAT Viewer?action=UPDATE&amp;creator=factset&amp;DYN_ARGS=TRUE&amp;DOC_NAME=FAT:FQL_AUDITING_CLIENT_TEMPLATE.FAT&amp;display_string=Audit&amp;VAR:KEY=YNOXGLONEV&amp;VAR:QUERY=RkZfRUJJVERBX09QRVIoQU5OLDA3LzIwMTEsLCxSRixVU0Qp&amp;WINDOW=FIRST_POPUP&amp;HEIGHT=450&amp;WIDTH=","450&amp;START_MAXIMIZED=FALSE&amp;VAR:CALENDAR=FIVEDAY&amp;VAR:SYMBOL=17275R10&amp;VAR:INDEX=0"}</definedName>
    <definedName name="_530__FDSAUDITLINK__" hidden="1">{"fdsup://directions/FAT Viewer?action=UPDATE&amp;creator=factset&amp;DYN_ARGS=TRUE&amp;DOC_NAME=FAT:FQL_AUDITING_CLIENT_TEMPLATE.FAT&amp;display_string=Audit&amp;VAR:KEY=YNOXGLONEV&amp;VAR:QUERY=RkZfRUJJVERBX09QRVIoQU5OLDA3LzIwMTEsLCxSRixVU0Qp&amp;WINDOW=FIRST_POPUP&amp;HEIGHT=450&amp;WIDTH=","450&amp;START_MAXIMIZED=FALSE&amp;VAR:CALENDAR=FIVEDAY&amp;VAR:SYMBOL=17275R10&amp;VAR:INDEX=0"}</definedName>
    <definedName name="_531__FDSAUDITLINK__" localSheetId="2" hidden="1">{"fdsup://directions/FAT Viewer?action=UPDATE&amp;creator=factset&amp;DYN_ARGS=TRUE&amp;DOC_NAME=FAT:FQL_AUDITING_CLIENT_TEMPLATE.FAT&amp;display_string=Audit&amp;VAR:KEY=OJQTQHKNAD&amp;VAR:QUERY=RkZfRUJJVERBX09QRVIoQU5OLDA3LzIwMTAsLCxSRixVU0Qp&amp;WINDOW=FIRST_POPUP&amp;HEIGHT=450&amp;WIDTH=","450&amp;START_MAXIMIZED=FALSE&amp;VAR:CALENDAR=FIVEDAY&amp;VAR:SYMBOL=17275R10&amp;VAR:INDEX=0"}</definedName>
    <definedName name="_531__FDSAUDITLINK__" hidden="1">{"fdsup://directions/FAT Viewer?action=UPDATE&amp;creator=factset&amp;DYN_ARGS=TRUE&amp;DOC_NAME=FAT:FQL_AUDITING_CLIENT_TEMPLATE.FAT&amp;display_string=Audit&amp;VAR:KEY=OJQTQHKNAD&amp;VAR:QUERY=RkZfRUJJVERBX09QRVIoQU5OLDA3LzIwMTAsLCxSRixVU0Qp&amp;WINDOW=FIRST_POPUP&amp;HEIGHT=450&amp;WIDTH=","450&amp;START_MAXIMIZED=FALSE&amp;VAR:CALENDAR=FIVEDAY&amp;VAR:SYMBOL=17275R10&amp;VAR:INDEX=0"}</definedName>
    <definedName name="_532__FDSAUDITLINK__" localSheetId="2" hidden="1">{"fdsup://directions/FAT Viewer?action=UPDATE&amp;creator=factset&amp;DYN_ARGS=TRUE&amp;DOC_NAME=FAT:FQL_AUDITING_CLIENT_TEMPLATE.FAT&amp;display_string=Audit&amp;VAR:KEY=IFQLGLQBIH&amp;VAR:QUERY=RkZfRUJJVERBX09QRVIoQU5OLDA3LzIwMDksLCxSRixVU0Qp&amp;WINDOW=FIRST_POPUP&amp;HEIGHT=450&amp;WIDTH=","450&amp;START_MAXIMIZED=FALSE&amp;VAR:CALENDAR=FIVEDAY&amp;VAR:SYMBOL=17275R10&amp;VAR:INDEX=0"}</definedName>
    <definedName name="_532__FDSAUDITLINK__" hidden="1">{"fdsup://directions/FAT Viewer?action=UPDATE&amp;creator=factset&amp;DYN_ARGS=TRUE&amp;DOC_NAME=FAT:FQL_AUDITING_CLIENT_TEMPLATE.FAT&amp;display_string=Audit&amp;VAR:KEY=IFQLGLQBIH&amp;VAR:QUERY=RkZfRUJJVERBX09QRVIoQU5OLDA3LzIwMDksLCxSRixVU0Qp&amp;WINDOW=FIRST_POPUP&amp;HEIGHT=450&amp;WIDTH=","450&amp;START_MAXIMIZED=FALSE&amp;VAR:CALENDAR=FIVEDAY&amp;VAR:SYMBOL=17275R10&amp;VAR:INDEX=0"}</definedName>
    <definedName name="_533__FDSAUDITLINK__" localSheetId="2" hidden="1">{"fdsup://Directions/FactSet Auditing Viewer?action=AUDIT_VALUE&amp;DB=129&amp;ID1=640627&amp;VALUEID=02001&amp;SDATE=201104&amp;PERIODTYPE=QTR_STD&amp;SCFT=3&amp;window=popup_no_bar&amp;width=385&amp;height=120&amp;START_MAXIMIZED=FALSE&amp;creator=factset&amp;display_string=Audit"}</definedName>
    <definedName name="_533__FDSAUDITLINK__" hidden="1">{"fdsup://Directions/FactSet Auditing Viewer?action=AUDIT_VALUE&amp;DB=129&amp;ID1=640627&amp;VALUEID=02001&amp;SDATE=201104&amp;PERIODTYPE=QTR_STD&amp;SCFT=3&amp;window=popup_no_bar&amp;width=385&amp;height=120&amp;START_MAXIMIZED=FALSE&amp;creator=factset&amp;display_string=Audit"}</definedName>
    <definedName name="_534__FDSAUDITLINK__" localSheetId="2" hidden="1">{"fdsup://directions/FAT Viewer?action=UPDATE&amp;creator=factset&amp;DYN_ARGS=TRUE&amp;DOC_NAME=FAT:FQL_AUDITING_CLIENT_TEMPLATE.FAT&amp;display_string=Audit&amp;VAR:KEY=GBCRAJIFAP&amp;VAR:QUERY=KChGRl9ERUJUKFFUUiwwLCwsUlMsVVNEKUBGRl9ERUJUKFNFTUksMCwsLFJTLFVTRCkpQEZGX0RFQlQoQU5OL","DAsLCxSUyxVU0QpKQ==&amp;WINDOW=FIRST_POPUP&amp;HEIGHT=450&amp;WIDTH=450&amp;START_MAXIMIZED=FALSE&amp;VAR:CALENDAR=FIVEDAY&amp;VAR:SYMBOL=45321L10&amp;VAR:INDEX=0"}</definedName>
    <definedName name="_534__FDSAUDITLINK__" hidden="1">{"fdsup://directions/FAT Viewer?action=UPDATE&amp;creator=factset&amp;DYN_ARGS=TRUE&amp;DOC_NAME=FAT:FQL_AUDITING_CLIENT_TEMPLATE.FAT&amp;display_string=Audit&amp;VAR:KEY=GBCRAJIFAP&amp;VAR:QUERY=KChGRl9ERUJUKFFUUiwwLCwsUlMsVVNEKUBGRl9ERUJUKFNFTUksMCwsLFJTLFVTRCkpQEZGX0RFQlQoQU5OL","DAsLCxSUyxVU0QpKQ==&amp;WINDOW=FIRST_POPUP&amp;HEIGHT=450&amp;WIDTH=450&amp;START_MAXIMIZED=FALSE&amp;VAR:CALENDAR=FIVEDAY&amp;VAR:SYMBOL=45321L10&amp;VAR:INDEX=0"}</definedName>
    <definedName name="_535__FDSAUDITLINK__" localSheetId="2" hidden="1">{"fdsup://directions/FAT Viewer?action=UPDATE&amp;creator=factset&amp;DYN_ARGS=TRUE&amp;DOC_NAME=FAT:FQL_AUDITING_CLIENT_TEMPLATE.FAT&amp;display_string=Audit&amp;VAR:KEY=ARWTOBWJQH&amp;VAR:QUERY=KChGRl9ERUJUKFFUUiwwLCwsUlMsVVNEKUBGRl9ERUJUKFNFTUksMCwsLFJTLFVTRCkpQEZGX0RFQlQoQU5OL","DAsLCxSUyxVU0QpKQ==&amp;WINDOW=FIRST_POPUP&amp;HEIGHT=450&amp;WIDTH=450&amp;START_MAXIMIZED=FALSE&amp;VAR:CALENDAR=FIVEDAY&amp;VAR:SYMBOL=94768410&amp;VAR:INDEX=0"}</definedName>
    <definedName name="_535__FDSAUDITLINK__" hidden="1">{"fdsup://directions/FAT Viewer?action=UPDATE&amp;creator=factset&amp;DYN_ARGS=TRUE&amp;DOC_NAME=FAT:FQL_AUDITING_CLIENT_TEMPLATE.FAT&amp;display_string=Audit&amp;VAR:KEY=ARWTOBWJQH&amp;VAR:QUERY=KChGRl9ERUJUKFFUUiwwLCwsUlMsVVNEKUBGRl9ERUJUKFNFTUksMCwsLFJTLFVTRCkpQEZGX0RFQlQoQU5OL","DAsLCxSUyxVU0QpKQ==&amp;WINDOW=FIRST_POPUP&amp;HEIGHT=450&amp;WIDTH=450&amp;START_MAXIMIZED=FALSE&amp;VAR:CALENDAR=FIVEDAY&amp;VAR:SYMBOL=94768410&amp;VAR:INDEX=0"}</definedName>
    <definedName name="_536__FDSAUDITLINK__" localSheetId="2" hidden="1">{"fdsup://Directions/FactSet Auditing Viewer?action=AUDIT_VALUE&amp;DB=129&amp;ID1=17275R10&amp;VALUEID=01001&amp;SDATE=2011&amp;PERIODTYPE=ANN_STD&amp;SCFT=3&amp;window=popup_no_bar&amp;width=385&amp;height=120&amp;START_MAXIMIZED=FALSE&amp;creator=factset&amp;display_string=Audit"}</definedName>
    <definedName name="_536__FDSAUDITLINK__" hidden="1">{"fdsup://Directions/FactSet Auditing Viewer?action=AUDIT_VALUE&amp;DB=129&amp;ID1=17275R10&amp;VALUEID=01001&amp;SDATE=2011&amp;PERIODTYPE=ANN_STD&amp;SCFT=3&amp;window=popup_no_bar&amp;width=385&amp;height=120&amp;START_MAXIMIZED=FALSE&amp;creator=factset&amp;display_string=Audit"}</definedName>
    <definedName name="_537__FDSAUDITLINK__" localSheetId="2" hidden="1">{"fdsup://Directions/FactSet Auditing Viewer?action=AUDIT_VALUE&amp;DB=129&amp;ID1=17275R10&amp;VALUEID=01001&amp;SDATE=2010&amp;PERIODTYPE=ANN_STD&amp;SCFT=3&amp;window=popup_no_bar&amp;width=385&amp;height=120&amp;START_MAXIMIZED=FALSE&amp;creator=factset&amp;display_string=Audit"}</definedName>
    <definedName name="_537__FDSAUDITLINK__" hidden="1">{"fdsup://Directions/FactSet Auditing Viewer?action=AUDIT_VALUE&amp;DB=129&amp;ID1=17275R10&amp;VALUEID=01001&amp;SDATE=2010&amp;PERIODTYPE=ANN_STD&amp;SCFT=3&amp;window=popup_no_bar&amp;width=385&amp;height=120&amp;START_MAXIMIZED=FALSE&amp;creator=factset&amp;display_string=Audit"}</definedName>
    <definedName name="_538__FDSAUDITLINK__" localSheetId="2" hidden="1">{"fdsup://Directions/FactSet Auditing Viewer?action=AUDIT_VALUE&amp;DB=129&amp;ID1=17275R10&amp;VALUEID=01001&amp;SDATE=2009&amp;PERIODTYPE=ANN_STD&amp;SCFT=3&amp;window=popup_no_bar&amp;width=385&amp;height=120&amp;START_MAXIMIZED=FALSE&amp;creator=factset&amp;display_string=Audit"}</definedName>
    <definedName name="_538__FDSAUDITLINK__" hidden="1">{"fdsup://Directions/FactSet Auditing Viewer?action=AUDIT_VALUE&amp;DB=129&amp;ID1=17275R10&amp;VALUEID=01001&amp;SDATE=2009&amp;PERIODTYPE=ANN_STD&amp;SCFT=3&amp;window=popup_no_bar&amp;width=385&amp;height=120&amp;START_MAXIMIZED=FALSE&amp;creator=factset&amp;display_string=Audit"}</definedName>
    <definedName name="_539__FDSAUDITLINK__" localSheetId="2" hidden="1">{"fdsup://directions/FAT Viewer?action=UPDATE&amp;creator=factset&amp;DYN_ARGS=TRUE&amp;DOC_NAME=FAT:FQL_AUDITING_CLIENT_TEMPLATE.FAT&amp;display_string=Audit&amp;VAR:KEY=ILYTKDCJST&amp;VAR:QUERY=RkZfTkVUX0lOQyhBTk4sMTIvMjAxMCwsLFJGLEVVUik=&amp;WINDOW=FIRST_POPUP&amp;HEIGHT=450&amp;WIDTH=450&amp;","START_MAXIMIZED=FALSE&amp;VAR:CALENDAR=FIVEDAY&amp;VAR:SYMBOL=491231&amp;VAR:INDEX=0"}</definedName>
    <definedName name="_539__FDSAUDITLINK__" hidden="1">{"fdsup://directions/FAT Viewer?action=UPDATE&amp;creator=factset&amp;DYN_ARGS=TRUE&amp;DOC_NAME=FAT:FQL_AUDITING_CLIENT_TEMPLATE.FAT&amp;display_string=Audit&amp;VAR:KEY=ILYTKDCJST&amp;VAR:QUERY=RkZfTkVUX0lOQyhBTk4sMTIvMjAxMCwsLFJGLEVVUik=&amp;WINDOW=FIRST_POPUP&amp;HEIGHT=450&amp;WIDTH=450&amp;","START_MAXIMIZED=FALSE&amp;VAR:CALENDAR=FIVEDAY&amp;VAR:SYMBOL=491231&amp;VAR:INDEX=0"}</definedName>
    <definedName name="_54__FDSAUDITLINK__" localSheetId="2" hidden="1">{"fdsup://Directions/FactSet Auditing Viewer?action=AUDIT_VALUE&amp;DB=129&amp;ID1=B0CMD3&amp;VALUEID=03426&amp;SDATE=201101&amp;PERIODTYPE=SEMI_STD&amp;SCFT=3&amp;window=popup_no_bar&amp;width=385&amp;height=120&amp;START_MAXIMIZED=FALSE&amp;creator=factset&amp;display_string=Audit"}</definedName>
    <definedName name="_54__FDSAUDITLINK__" hidden="1">{"fdsup://Directions/FactSet Auditing Viewer?action=AUDIT_VALUE&amp;DB=129&amp;ID1=B0CMD3&amp;VALUEID=03426&amp;SDATE=201101&amp;PERIODTYPE=SEMI_STD&amp;SCFT=3&amp;window=popup_no_bar&amp;width=385&amp;height=120&amp;START_MAXIMIZED=FALSE&amp;creator=factset&amp;display_string=Audit"}</definedName>
    <definedName name="_540__FDSAUDITLINK__" localSheetId="2" hidden="1">{"fdsup://directions/FAT Viewer?action=UPDATE&amp;creator=factset&amp;DYN_ARGS=TRUE&amp;DOC_NAME=FAT:FQL_AUDITING_CLIENT_TEMPLATE.FAT&amp;display_string=Audit&amp;VAR:KEY=IFENIXWRGD&amp;VAR:QUERY=RkZfTkVUX0lOQyhBTk4sMTIvMjAwOSwsLFJGLEVVUik=&amp;WINDOW=FIRST_POPUP&amp;HEIGHT=450&amp;WIDTH=450&amp;","START_MAXIMIZED=FALSE&amp;VAR:CALENDAR=FIVEDAY&amp;VAR:SYMBOL=491231&amp;VAR:INDEX=0"}</definedName>
    <definedName name="_540__FDSAUDITLINK__" hidden="1">{"fdsup://directions/FAT Viewer?action=UPDATE&amp;creator=factset&amp;DYN_ARGS=TRUE&amp;DOC_NAME=FAT:FQL_AUDITING_CLIENT_TEMPLATE.FAT&amp;display_string=Audit&amp;VAR:KEY=IFENIXWRGD&amp;VAR:QUERY=RkZfTkVUX0lOQyhBTk4sMTIvMjAwOSwsLFJGLEVVUik=&amp;WINDOW=FIRST_POPUP&amp;HEIGHT=450&amp;WIDTH=450&amp;","START_MAXIMIZED=FALSE&amp;VAR:CALENDAR=FIVEDAY&amp;VAR:SYMBOL=491231&amp;VAR:INDEX=0"}</definedName>
    <definedName name="_541__FDSAUDITLINK__" localSheetId="2" hidden="1">{"fdsup://directions/FAT Viewer?action=UPDATE&amp;creator=factset&amp;DYN_ARGS=TRUE&amp;DOC_NAME=FAT:FQL_AUDITING_CLIENT_TEMPLATE.FAT&amp;display_string=Audit&amp;VAR:KEY=EJOFOHMDIT&amp;VAR:QUERY=RkZfTkVUX0lOQyhBTk4sMTIvMjAwOCwsLFJGLEVVUik=&amp;WINDOW=FIRST_POPUP&amp;HEIGHT=450&amp;WIDTH=450&amp;","START_MAXIMIZED=FALSE&amp;VAR:CALENDAR=FIVEDAY&amp;VAR:SYMBOL=491231&amp;VAR:INDEX=0"}</definedName>
    <definedName name="_541__FDSAUDITLINK__" hidden="1">{"fdsup://directions/FAT Viewer?action=UPDATE&amp;creator=factset&amp;DYN_ARGS=TRUE&amp;DOC_NAME=FAT:FQL_AUDITING_CLIENT_TEMPLATE.FAT&amp;display_string=Audit&amp;VAR:KEY=EJOFOHMDIT&amp;VAR:QUERY=RkZfTkVUX0lOQyhBTk4sMTIvMjAwOCwsLFJGLEVVUik=&amp;WINDOW=FIRST_POPUP&amp;HEIGHT=450&amp;WIDTH=450&amp;","START_MAXIMIZED=FALSE&amp;VAR:CALENDAR=FIVEDAY&amp;VAR:SYMBOL=491231&amp;VAR:INDEX=0"}</definedName>
    <definedName name="_542__FDSAUDITLINK__" localSheetId="2" hidden="1">{"fdsup://directions/FAT Viewer?action=UPDATE&amp;creator=factset&amp;DYN_ARGS=TRUE&amp;DOC_NAME=FAT:FQL_AUDITING_CLIENT_TEMPLATE.FAT&amp;display_string=Audit&amp;VAR:KEY=OLOFEJCPKT&amp;VAR:QUERY=RkZfRUJJVF9PUEVSKEFOTiwxMi8yMDEwLCwsUkYsRVVSKQ==&amp;WINDOW=FIRST_POPUP&amp;HEIGHT=450&amp;WIDTH=","450&amp;START_MAXIMIZED=FALSE&amp;VAR:CALENDAR=FIVEDAY&amp;VAR:SYMBOL=491231&amp;VAR:INDEX=0"}</definedName>
    <definedName name="_542__FDSAUDITLINK__" hidden="1">{"fdsup://directions/FAT Viewer?action=UPDATE&amp;creator=factset&amp;DYN_ARGS=TRUE&amp;DOC_NAME=FAT:FQL_AUDITING_CLIENT_TEMPLATE.FAT&amp;display_string=Audit&amp;VAR:KEY=OLOFEJCPKT&amp;VAR:QUERY=RkZfRUJJVF9PUEVSKEFOTiwxMi8yMDEwLCwsUkYsRVVSKQ==&amp;WINDOW=FIRST_POPUP&amp;HEIGHT=450&amp;WIDTH=","450&amp;START_MAXIMIZED=FALSE&amp;VAR:CALENDAR=FIVEDAY&amp;VAR:SYMBOL=491231&amp;VAR:INDEX=0"}</definedName>
    <definedName name="_543__FDSAUDITLINK__" localSheetId="2" hidden="1">{"fdsup://directions/FAT Viewer?action=UPDATE&amp;creator=factset&amp;DYN_ARGS=TRUE&amp;DOC_NAME=FAT:FQL_AUDITING_CLIENT_TEMPLATE.FAT&amp;display_string=Audit&amp;VAR:KEY=QVONOXMVWT&amp;VAR:QUERY=RkZfRUJJVF9PUEVSKEFOTiwxMi8yMDA5LCwsUkYsRVVSKQ==&amp;WINDOW=FIRST_POPUP&amp;HEIGHT=450&amp;WIDTH=","450&amp;START_MAXIMIZED=FALSE&amp;VAR:CALENDAR=FIVEDAY&amp;VAR:SYMBOL=491231&amp;VAR:INDEX=0"}</definedName>
    <definedName name="_543__FDSAUDITLINK__" hidden="1">{"fdsup://directions/FAT Viewer?action=UPDATE&amp;creator=factset&amp;DYN_ARGS=TRUE&amp;DOC_NAME=FAT:FQL_AUDITING_CLIENT_TEMPLATE.FAT&amp;display_string=Audit&amp;VAR:KEY=QVONOXMVWT&amp;VAR:QUERY=RkZfRUJJVF9PUEVSKEFOTiwxMi8yMDA5LCwsUkYsRVVSKQ==&amp;WINDOW=FIRST_POPUP&amp;HEIGHT=450&amp;WIDTH=","450&amp;START_MAXIMIZED=FALSE&amp;VAR:CALENDAR=FIVEDAY&amp;VAR:SYMBOL=491231&amp;VAR:INDEX=0"}</definedName>
    <definedName name="_544__FDSAUDITLINK__" localSheetId="2" hidden="1">{"fdsup://directions/FAT Viewer?action=UPDATE&amp;creator=factset&amp;DYN_ARGS=TRUE&amp;DOC_NAME=FAT:FQL_AUDITING_CLIENT_TEMPLATE.FAT&amp;display_string=Audit&amp;VAR:KEY=OTOBMNQVQF&amp;VAR:QUERY=RkZfRUJJVF9PUEVSKEFOTiwxMi8yMDA4LCwsUkYsRVVSKQ==&amp;WINDOW=FIRST_POPUP&amp;HEIGHT=450&amp;WIDTH=","450&amp;START_MAXIMIZED=FALSE&amp;VAR:CALENDAR=FIVEDAY&amp;VAR:SYMBOL=491231&amp;VAR:INDEX=0"}</definedName>
    <definedName name="_544__FDSAUDITLINK__" hidden="1">{"fdsup://directions/FAT Viewer?action=UPDATE&amp;creator=factset&amp;DYN_ARGS=TRUE&amp;DOC_NAME=FAT:FQL_AUDITING_CLIENT_TEMPLATE.FAT&amp;display_string=Audit&amp;VAR:KEY=OTOBMNQVQF&amp;VAR:QUERY=RkZfRUJJVF9PUEVSKEFOTiwxMi8yMDA4LCwsUkYsRVVSKQ==&amp;WINDOW=FIRST_POPUP&amp;HEIGHT=450&amp;WIDTH=","450&amp;START_MAXIMIZED=FALSE&amp;VAR:CALENDAR=FIVEDAY&amp;VAR:SYMBOL=491231&amp;VAR:INDEX=0"}</definedName>
    <definedName name="_545__FDSAUDITLINK__" localSheetId="2" hidden="1">{"fdsup://directions/FAT Viewer?action=UPDATE&amp;creator=factset&amp;DYN_ARGS=TRUE&amp;DOC_NAME=FAT:FQL_AUDITING_CLIENT_TEMPLATE.FAT&amp;display_string=Audit&amp;VAR:KEY=MNKVWVOPGF&amp;VAR:QUERY=RkZfRUJJVERBX09QRVIoQU5OLDEyLzIwMTAsLCxSRixFVVIp&amp;WINDOW=FIRST_POPUP&amp;HEIGHT=450&amp;WIDTH=","450&amp;START_MAXIMIZED=FALSE&amp;VAR:CALENDAR=FIVEDAY&amp;VAR:SYMBOL=491231&amp;VAR:INDEX=0"}</definedName>
    <definedName name="_545__FDSAUDITLINK__" hidden="1">{"fdsup://directions/FAT Viewer?action=UPDATE&amp;creator=factset&amp;DYN_ARGS=TRUE&amp;DOC_NAME=FAT:FQL_AUDITING_CLIENT_TEMPLATE.FAT&amp;display_string=Audit&amp;VAR:KEY=MNKVWVOPGF&amp;VAR:QUERY=RkZfRUJJVERBX09QRVIoQU5OLDEyLzIwMTAsLCxSRixFVVIp&amp;WINDOW=FIRST_POPUP&amp;HEIGHT=450&amp;WIDTH=","450&amp;START_MAXIMIZED=FALSE&amp;VAR:CALENDAR=FIVEDAY&amp;VAR:SYMBOL=491231&amp;VAR:INDEX=0"}</definedName>
    <definedName name="_546__FDSAUDITLINK__" localSheetId="2" hidden="1">{"fdsup://directions/FAT Viewer?action=UPDATE&amp;creator=factset&amp;DYN_ARGS=TRUE&amp;DOC_NAME=FAT:FQL_AUDITING_CLIENT_TEMPLATE.FAT&amp;display_string=Audit&amp;VAR:KEY=MJGBGXWDYH&amp;VAR:QUERY=RkZfRUJJVERBX09QRVIoQU5OLDEyLzIwMDksLCxSRixFVVIp&amp;WINDOW=FIRST_POPUP&amp;HEIGHT=450&amp;WIDTH=","450&amp;START_MAXIMIZED=FALSE&amp;VAR:CALENDAR=FIVEDAY&amp;VAR:SYMBOL=491231&amp;VAR:INDEX=0"}</definedName>
    <definedName name="_546__FDSAUDITLINK__" hidden="1">{"fdsup://directions/FAT Viewer?action=UPDATE&amp;creator=factset&amp;DYN_ARGS=TRUE&amp;DOC_NAME=FAT:FQL_AUDITING_CLIENT_TEMPLATE.FAT&amp;display_string=Audit&amp;VAR:KEY=MJGBGXWDYH&amp;VAR:QUERY=RkZfRUJJVERBX09QRVIoQU5OLDEyLzIwMDksLCxSRixFVVIp&amp;WINDOW=FIRST_POPUP&amp;HEIGHT=450&amp;WIDTH=","450&amp;START_MAXIMIZED=FALSE&amp;VAR:CALENDAR=FIVEDAY&amp;VAR:SYMBOL=491231&amp;VAR:INDEX=0"}</definedName>
    <definedName name="_547__FDSAUDITLINK__" localSheetId="2" hidden="1">{"fdsup://directions/FAT Viewer?action=UPDATE&amp;creator=factset&amp;DYN_ARGS=TRUE&amp;DOC_NAME=FAT:FQL_AUDITING_CLIENT_TEMPLATE.FAT&amp;display_string=Audit&amp;VAR:KEY=CNQDENOZQN&amp;VAR:QUERY=RkZfRUJJVERBX09QRVIoQU5OLDEyLzIwMDgsLCxSRixFVVIp&amp;WINDOW=FIRST_POPUP&amp;HEIGHT=450&amp;WIDTH=","450&amp;START_MAXIMIZED=FALSE&amp;VAR:CALENDAR=FIVEDAY&amp;VAR:SYMBOL=491231&amp;VAR:INDEX=0"}</definedName>
    <definedName name="_547__FDSAUDITLINK__" hidden="1">{"fdsup://directions/FAT Viewer?action=UPDATE&amp;creator=factset&amp;DYN_ARGS=TRUE&amp;DOC_NAME=FAT:FQL_AUDITING_CLIENT_TEMPLATE.FAT&amp;display_string=Audit&amp;VAR:KEY=CNQDENOZQN&amp;VAR:QUERY=RkZfRUJJVERBX09QRVIoQU5OLDEyLzIwMDgsLCxSRixFVVIp&amp;WINDOW=FIRST_POPUP&amp;HEIGHT=450&amp;WIDTH=","450&amp;START_MAXIMIZED=FALSE&amp;VAR:CALENDAR=FIVEDAY&amp;VAR:SYMBOL=491231&amp;VAR:INDEX=0"}</definedName>
    <definedName name="_548__FDSAUDITLINK__" localSheetId="2" hidden="1">{"fdsup://Directions/FactSet Auditing Viewer?action=AUDIT_VALUE&amp;DB=129&amp;ID1=491231&amp;VALUEID=01001&amp;SDATE=2010&amp;PERIODTYPE=ANN_STD&amp;SCFT=3&amp;window=popup_no_bar&amp;width=385&amp;height=120&amp;START_MAXIMIZED=FALSE&amp;creator=factset&amp;display_string=Audit"}</definedName>
    <definedName name="_548__FDSAUDITLINK__" hidden="1">{"fdsup://Directions/FactSet Auditing Viewer?action=AUDIT_VALUE&amp;DB=129&amp;ID1=491231&amp;VALUEID=01001&amp;SDATE=2010&amp;PERIODTYPE=ANN_STD&amp;SCFT=3&amp;window=popup_no_bar&amp;width=385&amp;height=120&amp;START_MAXIMIZED=FALSE&amp;creator=factset&amp;display_string=Audit"}</definedName>
    <definedName name="_549__FDSAUDITLINK__" localSheetId="2" hidden="1">{"fdsup://Directions/FactSet Auditing Viewer?action=AUDIT_VALUE&amp;DB=129&amp;ID1=491231&amp;VALUEID=01001&amp;SDATE=2009&amp;PERIODTYPE=ANN_STD&amp;SCFT=3&amp;window=popup_no_bar&amp;width=385&amp;height=120&amp;START_MAXIMIZED=FALSE&amp;creator=factset&amp;display_string=Audit"}</definedName>
    <definedName name="_549__FDSAUDITLINK__" hidden="1">{"fdsup://Directions/FactSet Auditing Viewer?action=AUDIT_VALUE&amp;DB=129&amp;ID1=491231&amp;VALUEID=01001&amp;SDATE=2009&amp;PERIODTYPE=ANN_STD&amp;SCFT=3&amp;window=popup_no_bar&amp;width=385&amp;height=120&amp;START_MAXIMIZED=FALSE&amp;creator=factset&amp;display_string=Audit"}</definedName>
    <definedName name="_55__FDSAUDITLINK__" localSheetId="2" hidden="1">{"fdsup://Directions/FactSet Auditing Viewer?action=AUDIT_VALUE&amp;DB=129&amp;ID1=B0CMD3&amp;VALUEID=03261&amp;SDATE=201101&amp;PERIODTYPE=SEMI_STD&amp;SCFT=3&amp;window=popup_no_bar&amp;width=385&amp;height=120&amp;START_MAXIMIZED=FALSE&amp;creator=factset&amp;display_string=Audit"}</definedName>
    <definedName name="_55__FDSAUDITLINK__" hidden="1">{"fdsup://Directions/FactSet Auditing Viewer?action=AUDIT_VALUE&amp;DB=129&amp;ID1=B0CMD3&amp;VALUEID=03261&amp;SDATE=201101&amp;PERIODTYPE=SEMI_STD&amp;SCFT=3&amp;window=popup_no_bar&amp;width=385&amp;height=120&amp;START_MAXIMIZED=FALSE&amp;creator=factset&amp;display_string=Audit"}</definedName>
    <definedName name="_550__FDSAUDITLINK__" localSheetId="2" hidden="1">{"fdsup://Directions/FactSet Auditing Viewer?action=AUDIT_VALUE&amp;DB=129&amp;ID1=45321L10&amp;VALUEID=03426&amp;SDATE=201104&amp;PERIODTYPE=QTR_STD&amp;SCFT=3&amp;window=popup_no_bar&amp;width=385&amp;height=120&amp;START_MAXIMIZED=FALSE&amp;creator=factset&amp;display_string=Audit"}</definedName>
    <definedName name="_550__FDSAUDITLINK__" hidden="1">{"fdsup://Directions/FactSet Auditing Viewer?action=AUDIT_VALUE&amp;DB=129&amp;ID1=45321L10&amp;VALUEID=03426&amp;SDATE=201104&amp;PERIODTYPE=QTR_STD&amp;SCFT=3&amp;window=popup_no_bar&amp;width=385&amp;height=120&amp;START_MAXIMIZED=FALSE&amp;creator=factset&amp;display_string=Audit"}</definedName>
    <definedName name="_551__FDSAUDITLINK__" localSheetId="2" hidden="1">{"fdsup://directions/FAT Viewer?action=UPDATE&amp;creator=factset&amp;DYN_ARGS=TRUE&amp;DOC_NAME=FAT:FQL_AUDITING_CLIENT_TEMPLATE.FAT&amp;display_string=Audit&amp;VAR:KEY=ODKRIJMNWR&amp;VAR:QUERY=RkZfTkVUX0lOQyhBTk4sMTIvMjAxMSwsLFJGLFVTRCk=&amp;WINDOW=FIRST_POPUP&amp;HEIGHT=450&amp;WIDTH=450&amp;","START_MAXIMIZED=FALSE&amp;VAR:CALENDAR=FIVEDAY&amp;VAR:SYMBOL=45321L10&amp;VAR:INDEX=0"}</definedName>
    <definedName name="_551__FDSAUDITLINK__" hidden="1">{"fdsup://directions/FAT Viewer?action=UPDATE&amp;creator=factset&amp;DYN_ARGS=TRUE&amp;DOC_NAME=FAT:FQL_AUDITING_CLIENT_TEMPLATE.FAT&amp;display_string=Audit&amp;VAR:KEY=ODKRIJMNWR&amp;VAR:QUERY=RkZfTkVUX0lOQyhBTk4sMTIvMjAxMSwsLFJGLFVTRCk=&amp;WINDOW=FIRST_POPUP&amp;HEIGHT=450&amp;WIDTH=450&amp;","START_MAXIMIZED=FALSE&amp;VAR:CALENDAR=FIVEDAY&amp;VAR:SYMBOL=45321L10&amp;VAR:INDEX=0"}</definedName>
    <definedName name="_552__FDSAUDITLINK__" localSheetId="2" hidden="1">{"fdsup://directions/FAT Viewer?action=UPDATE&amp;creator=factset&amp;DYN_ARGS=TRUE&amp;DOC_NAME=FAT:FQL_AUDITING_CLIENT_TEMPLATE.FAT&amp;display_string=Audit&amp;VAR:KEY=IFIVIZKDEN&amp;VAR:QUERY=RkZfTkVUX0lOQyhBTk4sMTIvMjAxMCwsLFJGLFVTRCk=&amp;WINDOW=FIRST_POPUP&amp;HEIGHT=450&amp;WIDTH=450&amp;","START_MAXIMIZED=FALSE&amp;VAR:CALENDAR=FIVEDAY&amp;VAR:SYMBOL=45321L10&amp;VAR:INDEX=0"}</definedName>
    <definedName name="_552__FDSAUDITLINK__" hidden="1">{"fdsup://directions/FAT Viewer?action=UPDATE&amp;creator=factset&amp;DYN_ARGS=TRUE&amp;DOC_NAME=FAT:FQL_AUDITING_CLIENT_TEMPLATE.FAT&amp;display_string=Audit&amp;VAR:KEY=IFIVIZKDEN&amp;VAR:QUERY=RkZfTkVUX0lOQyhBTk4sMTIvMjAxMCwsLFJGLFVTRCk=&amp;WINDOW=FIRST_POPUP&amp;HEIGHT=450&amp;WIDTH=450&amp;","START_MAXIMIZED=FALSE&amp;VAR:CALENDAR=FIVEDAY&amp;VAR:SYMBOL=45321L10&amp;VAR:INDEX=0"}</definedName>
    <definedName name="_553__FDSAUDITLINK__" localSheetId="2" hidden="1">{"fdsup://directions/FAT Viewer?action=UPDATE&amp;creator=factset&amp;DYN_ARGS=TRUE&amp;DOC_NAME=FAT:FQL_AUDITING_CLIENT_TEMPLATE.FAT&amp;display_string=Audit&amp;VAR:KEY=WJYPURGDIX&amp;VAR:QUERY=RkZfTkVUX0lOQyhBTk4sMTIvMjAwOSwsLFJGLFVTRCk=&amp;WINDOW=FIRST_POPUP&amp;HEIGHT=450&amp;WIDTH=450&amp;","START_MAXIMIZED=FALSE&amp;VAR:CALENDAR=FIVEDAY&amp;VAR:SYMBOL=45321L10&amp;VAR:INDEX=0"}</definedName>
    <definedName name="_553__FDSAUDITLINK__" hidden="1">{"fdsup://directions/FAT Viewer?action=UPDATE&amp;creator=factset&amp;DYN_ARGS=TRUE&amp;DOC_NAME=FAT:FQL_AUDITING_CLIENT_TEMPLATE.FAT&amp;display_string=Audit&amp;VAR:KEY=WJYPURGDIX&amp;VAR:QUERY=RkZfTkVUX0lOQyhBTk4sMTIvMjAwOSwsLFJGLFVTRCk=&amp;WINDOW=FIRST_POPUP&amp;HEIGHT=450&amp;WIDTH=450&amp;","START_MAXIMIZED=FALSE&amp;VAR:CALENDAR=FIVEDAY&amp;VAR:SYMBOL=45321L10&amp;VAR:INDEX=0"}</definedName>
    <definedName name="_554__FDSAUDITLINK__" localSheetId="2" hidden="1">{"fdsup://directions/FAT Viewer?action=UPDATE&amp;creator=factset&amp;DYN_ARGS=TRUE&amp;DOC_NAME=FAT:FQL_AUDITING_CLIENT_TEMPLATE.FAT&amp;display_string=Audit&amp;VAR:KEY=ILSTWLQLGJ&amp;VAR:QUERY=RkZfRUJJVF9PUEVSKEFOTiwxMi8yMDEwLCwsUkYsVVNEKQ==&amp;WINDOW=FIRST_POPUP&amp;HEIGHT=450&amp;WIDTH=","450&amp;START_MAXIMIZED=FALSE&amp;VAR:CALENDAR=FIVEDAY&amp;VAR:SYMBOL=45321L10&amp;VAR:INDEX=0"}</definedName>
    <definedName name="_554__FDSAUDITLINK__" hidden="1">{"fdsup://directions/FAT Viewer?action=UPDATE&amp;creator=factset&amp;DYN_ARGS=TRUE&amp;DOC_NAME=FAT:FQL_AUDITING_CLIENT_TEMPLATE.FAT&amp;display_string=Audit&amp;VAR:KEY=ILSTWLQLGJ&amp;VAR:QUERY=RkZfRUJJVF9PUEVSKEFOTiwxMi8yMDEwLCwsUkYsVVNEKQ==&amp;WINDOW=FIRST_POPUP&amp;HEIGHT=450&amp;WIDTH=","450&amp;START_MAXIMIZED=FALSE&amp;VAR:CALENDAR=FIVEDAY&amp;VAR:SYMBOL=45321L10&amp;VAR:INDEX=0"}</definedName>
    <definedName name="_555__FDSAUDITLINK__" localSheetId="2" hidden="1">{"fdsup://Directions/FactSet Auditing Viewer?action=AUDIT_VALUE&amp;DB=129&amp;ID1=45321L10&amp;VALUEID=01250&amp;SDATE=2011&amp;PERIODTYPE=ANN_STD&amp;SCFT=3&amp;window=popup_no_bar&amp;width=385&amp;height=120&amp;START_MAXIMIZED=FALSE&amp;creator=factset&amp;display_string=Audit"}</definedName>
    <definedName name="_555__FDSAUDITLINK__" hidden="1">{"fdsup://Directions/FactSet Auditing Viewer?action=AUDIT_VALUE&amp;DB=129&amp;ID1=45321L10&amp;VALUEID=01250&amp;SDATE=2011&amp;PERIODTYPE=ANN_STD&amp;SCFT=3&amp;window=popup_no_bar&amp;width=385&amp;height=120&amp;START_MAXIMIZED=FALSE&amp;creator=factset&amp;display_string=Audit"}</definedName>
    <definedName name="_556__FDSAUDITLINK__" localSheetId="2" hidden="1">{"fdsup://directions/FAT Viewer?action=UPDATE&amp;creator=factset&amp;DYN_ARGS=TRUE&amp;DOC_NAME=FAT:FQL_AUDITING_CLIENT_TEMPLATE.FAT&amp;display_string=Audit&amp;VAR:KEY=CPAVQXIRGV&amp;VAR:QUERY=RkZfRUJJVF9PUEVSKEFOTiwxMi8yMDA5LCwsUkYsVVNEKQ==&amp;WINDOW=FIRST_POPUP&amp;HEIGHT=450&amp;WIDTH=","450&amp;START_MAXIMIZED=FALSE&amp;VAR:CALENDAR=FIVEDAY&amp;VAR:SYMBOL=45321L10&amp;VAR:INDEX=0"}</definedName>
    <definedName name="_556__FDSAUDITLINK__" hidden="1">{"fdsup://directions/FAT Viewer?action=UPDATE&amp;creator=factset&amp;DYN_ARGS=TRUE&amp;DOC_NAME=FAT:FQL_AUDITING_CLIENT_TEMPLATE.FAT&amp;display_string=Audit&amp;VAR:KEY=CPAVQXIRGV&amp;VAR:QUERY=RkZfRUJJVF9PUEVSKEFOTiwxMi8yMDA5LCwsUkYsVVNEKQ==&amp;WINDOW=FIRST_POPUP&amp;HEIGHT=450&amp;WIDTH=","450&amp;START_MAXIMIZED=FALSE&amp;VAR:CALENDAR=FIVEDAY&amp;VAR:SYMBOL=45321L10&amp;VAR:INDEX=0"}</definedName>
    <definedName name="_557__FDSAUDITLINK__" localSheetId="2" hidden="1">{"fdsup://directions/FAT Viewer?action=UPDATE&amp;creator=factset&amp;DYN_ARGS=TRUE&amp;DOC_NAME=FAT:FQL_AUDITING_CLIENT_TEMPLATE.FAT&amp;display_string=Audit&amp;VAR:KEY=YFORWXWBKX&amp;VAR:QUERY=RkZfRUJJVERBX09QRVIoQU5OLDEyLzIwMTEsLCxSRixVU0Qp&amp;WINDOW=FIRST_POPUP&amp;HEIGHT=450&amp;WIDTH=","450&amp;START_MAXIMIZED=FALSE&amp;VAR:CALENDAR=FIVEDAY&amp;VAR:SYMBOL=45321L10&amp;VAR:INDEX=0"}</definedName>
    <definedName name="_557__FDSAUDITLINK__" hidden="1">{"fdsup://directions/FAT Viewer?action=UPDATE&amp;creator=factset&amp;DYN_ARGS=TRUE&amp;DOC_NAME=FAT:FQL_AUDITING_CLIENT_TEMPLATE.FAT&amp;display_string=Audit&amp;VAR:KEY=YFORWXWBKX&amp;VAR:QUERY=RkZfRUJJVERBX09QRVIoQU5OLDEyLzIwMTEsLCxSRixVU0Qp&amp;WINDOW=FIRST_POPUP&amp;HEIGHT=450&amp;WIDTH=","450&amp;START_MAXIMIZED=FALSE&amp;VAR:CALENDAR=FIVEDAY&amp;VAR:SYMBOL=45321L10&amp;VAR:INDEX=0"}</definedName>
    <definedName name="_558__FDSAUDITLINK__" localSheetId="2" hidden="1">{"fdsup://directions/FAT Viewer?action=UPDATE&amp;creator=factset&amp;DYN_ARGS=TRUE&amp;DOC_NAME=FAT:FQL_AUDITING_CLIENT_TEMPLATE.FAT&amp;display_string=Audit&amp;VAR:KEY=IDKNIVMNIT&amp;VAR:QUERY=RkZfRUJJVERBX09QRVIoQU5OLDEyLzIwMTAsLCxSRixVU0Qp&amp;WINDOW=FIRST_POPUP&amp;HEIGHT=450&amp;WIDTH=","450&amp;START_MAXIMIZED=FALSE&amp;VAR:CALENDAR=FIVEDAY&amp;VAR:SYMBOL=45321L10&amp;VAR:INDEX=0"}</definedName>
    <definedName name="_558__FDSAUDITLINK__" hidden="1">{"fdsup://directions/FAT Viewer?action=UPDATE&amp;creator=factset&amp;DYN_ARGS=TRUE&amp;DOC_NAME=FAT:FQL_AUDITING_CLIENT_TEMPLATE.FAT&amp;display_string=Audit&amp;VAR:KEY=IDKNIVMNIT&amp;VAR:QUERY=RkZfRUJJVERBX09QRVIoQU5OLDEyLzIwMTAsLCxSRixVU0Qp&amp;WINDOW=FIRST_POPUP&amp;HEIGHT=450&amp;WIDTH=","450&amp;START_MAXIMIZED=FALSE&amp;VAR:CALENDAR=FIVEDAY&amp;VAR:SYMBOL=45321L10&amp;VAR:INDEX=0"}</definedName>
    <definedName name="_559__FDSAUDITLINK__" localSheetId="2" hidden="1">{"fdsup://directions/FAT Viewer?action=UPDATE&amp;creator=factset&amp;DYN_ARGS=TRUE&amp;DOC_NAME=FAT:FQL_AUDITING_CLIENT_TEMPLATE.FAT&amp;display_string=Audit&amp;VAR:KEY=IPWLOZWRMV&amp;VAR:QUERY=RkZfRUJJVERBX09QRVIoQU5OLDEyLzIwMDksLCxSRixVU0Qp&amp;WINDOW=FIRST_POPUP&amp;HEIGHT=450&amp;WIDTH=","450&amp;START_MAXIMIZED=FALSE&amp;VAR:CALENDAR=FIVEDAY&amp;VAR:SYMBOL=45321L10&amp;VAR:INDEX=0"}</definedName>
    <definedName name="_559__FDSAUDITLINK__" hidden="1">{"fdsup://directions/FAT Viewer?action=UPDATE&amp;creator=factset&amp;DYN_ARGS=TRUE&amp;DOC_NAME=FAT:FQL_AUDITING_CLIENT_TEMPLATE.FAT&amp;display_string=Audit&amp;VAR:KEY=IPWLOZWRMV&amp;VAR:QUERY=RkZfRUJJVERBX09QRVIoQU5OLDEyLzIwMDksLCxSRixVU0Qp&amp;WINDOW=FIRST_POPUP&amp;HEIGHT=450&amp;WIDTH=","450&amp;START_MAXIMIZED=FALSE&amp;VAR:CALENDAR=FIVEDAY&amp;VAR:SYMBOL=45321L10&amp;VAR:INDEX=0"}</definedName>
    <definedName name="_56__FDSAUDITLINK__" localSheetId="2" hidden="1">{"fdsup://directions/FAT Viewer?action=UPDATE&amp;creator=factset&amp;DYN_ARGS=TRUE&amp;DOC_NAME=FAT:FQL_AUDITING_CLIENT_TEMPLATE.FAT&amp;display_string=Audit&amp;VAR:KEY=RWXKLGDGRC&amp;VAR:QUERY=KChGRl9ERUJUKFFUUiwwLCwsLEVVUilARkZfREVCVChTRU1JLDAsLCwsRVVSKSlARkZfREVCVChBTk4sMCwsL","CxFVVIpKQ==&amp;WINDOW=FIRST_POPUP&amp;HEIGHT=450&amp;WIDTH=450&amp;START_MAXIMIZED=FALSE&amp;VAR:CALENDAR=FIVEDAY&amp;VAR:SYMBOL=B0CMD3&amp;VAR:INDEX=0"}</definedName>
    <definedName name="_56__FDSAUDITLINK__" hidden="1">{"fdsup://directions/FAT Viewer?action=UPDATE&amp;creator=factset&amp;DYN_ARGS=TRUE&amp;DOC_NAME=FAT:FQL_AUDITING_CLIENT_TEMPLATE.FAT&amp;display_string=Audit&amp;VAR:KEY=RWXKLGDGRC&amp;VAR:QUERY=KChGRl9ERUJUKFFUUiwwLCwsLEVVUilARkZfREVCVChTRU1JLDAsLCwsRVVSKSlARkZfREVCVChBTk4sMCwsL","CxFVVIpKQ==&amp;WINDOW=FIRST_POPUP&amp;HEIGHT=450&amp;WIDTH=450&amp;START_MAXIMIZED=FALSE&amp;VAR:CALENDAR=FIVEDAY&amp;VAR:SYMBOL=B0CMD3&amp;VAR:INDEX=0"}</definedName>
    <definedName name="_560__FDSAUDITLINK__" localSheetId="2" hidden="1">{"fdsup://directions/FAT Viewer?action=UPDATE&amp;creator=factset&amp;DYN_ARGS=TRUE&amp;DOC_NAME=FAT:FQL_AUDITING_CLIENT_TEMPLATE.FAT&amp;display_string=Audit&amp;VAR:KEY=ADYZGVUBSJ&amp;VAR:QUERY=KChGRl9ERUJUKFFUUiwwLCwsUlMsRVVSKUBGRl9ERUJUKFNFTUksMCwsLFJTLEVVUikpQEZGX0RFQlQoQU5OL","DAsLCxSUyxFVVIpKQ==&amp;WINDOW=FIRST_POPUP&amp;HEIGHT=450&amp;WIDTH=450&amp;START_MAXIMIZED=FALSE&amp;VAR:CALENDAR=FIVEDAY&amp;VAR:SYMBOL=491231&amp;VAR:INDEX=0"}</definedName>
    <definedName name="_560__FDSAUDITLINK__" hidden="1">{"fdsup://directions/FAT Viewer?action=UPDATE&amp;creator=factset&amp;DYN_ARGS=TRUE&amp;DOC_NAME=FAT:FQL_AUDITING_CLIENT_TEMPLATE.FAT&amp;display_string=Audit&amp;VAR:KEY=ADYZGVUBSJ&amp;VAR:QUERY=KChGRl9ERUJUKFFUUiwwLCwsUlMsRVVSKUBGRl9ERUJUKFNFTUksMCwsLFJTLEVVUikpQEZGX0RFQlQoQU5OL","DAsLCxSUyxFVVIpKQ==&amp;WINDOW=FIRST_POPUP&amp;HEIGHT=450&amp;WIDTH=450&amp;START_MAXIMIZED=FALSE&amp;VAR:CALENDAR=FIVEDAY&amp;VAR:SYMBOL=491231&amp;VAR:INDEX=0"}</definedName>
    <definedName name="_561__FDSAUDITLINK__" localSheetId="2" hidden="1">{"fdsup://Directions/FactSet Auditing Viewer?action=AUDIT_VALUE&amp;DB=129&amp;ID1=45321L10&amp;VALUEID=01001&amp;SDATE=2011&amp;PERIODTYPE=ANN_STD&amp;SCFT=3&amp;window=popup_no_bar&amp;width=385&amp;height=120&amp;START_MAXIMIZED=FALSE&amp;creator=factset&amp;display_string=Audit"}</definedName>
    <definedName name="_561__FDSAUDITLINK__" hidden="1">{"fdsup://Directions/FactSet Auditing Viewer?action=AUDIT_VALUE&amp;DB=129&amp;ID1=45321L10&amp;VALUEID=01001&amp;SDATE=2011&amp;PERIODTYPE=ANN_STD&amp;SCFT=3&amp;window=popup_no_bar&amp;width=385&amp;height=120&amp;START_MAXIMIZED=FALSE&amp;creator=factset&amp;display_string=Audit"}</definedName>
    <definedName name="_562__FDSAUDITLINK__" localSheetId="2" hidden="1">{"fdsup://Directions/FactSet Auditing Viewer?action=AUDIT_VALUE&amp;DB=129&amp;ID1=45321L10&amp;VALUEID=01001&amp;SDATE=2010&amp;PERIODTYPE=ANN_STD&amp;SCFT=3&amp;window=popup_no_bar&amp;width=385&amp;height=120&amp;START_MAXIMIZED=FALSE&amp;creator=factset&amp;display_string=Audit"}</definedName>
    <definedName name="_562__FDSAUDITLINK__" hidden="1">{"fdsup://Directions/FactSet Auditing Viewer?action=AUDIT_VALUE&amp;DB=129&amp;ID1=45321L10&amp;VALUEID=01001&amp;SDATE=2010&amp;PERIODTYPE=ANN_STD&amp;SCFT=3&amp;window=popup_no_bar&amp;width=385&amp;height=120&amp;START_MAXIMIZED=FALSE&amp;creator=factset&amp;display_string=Audit"}</definedName>
    <definedName name="_563__FDSAUDITLINK__" localSheetId="2" hidden="1">{"fdsup://Directions/FactSet Auditing Viewer?action=AUDIT_VALUE&amp;DB=129&amp;ID1=45321L10&amp;VALUEID=01001&amp;SDATE=2009&amp;PERIODTYPE=ANN_STD&amp;SCFT=3&amp;window=popup_no_bar&amp;width=385&amp;height=120&amp;START_MAXIMIZED=FALSE&amp;creator=factset&amp;display_string=Audit"}</definedName>
    <definedName name="_563__FDSAUDITLINK__" hidden="1">{"fdsup://Directions/FactSet Auditing Viewer?action=AUDIT_VALUE&amp;DB=129&amp;ID1=45321L10&amp;VALUEID=01001&amp;SDATE=2009&amp;PERIODTYPE=ANN_STD&amp;SCFT=3&amp;window=popup_no_bar&amp;width=385&amp;height=120&amp;START_MAXIMIZED=FALSE&amp;creator=factset&amp;display_string=Audit"}</definedName>
    <definedName name="_564__FDSAUDITLINK__" localSheetId="2" hidden="1">{"fdsup://directions/FAT Viewer?action=UPDATE&amp;creator=factset&amp;DYN_ARGS=TRUE&amp;DOC_NAME=FAT:FQL_AUDITING_CLIENT_TEMPLATE.FAT&amp;display_string=Audit&amp;VAR:KEY=SLIHETIBIR&amp;VAR:QUERY=RkZfTkVUX0lOQyhBTk4sMTIvMjAxMCwsLFJGLEVVUik=&amp;WINDOW=FIRST_POPUP&amp;HEIGHT=450&amp;WIDTH=450&amp;","START_MAXIMIZED=FALSE&amp;VAR:CALENDAR=FIVEDAY&amp;VAR:SYMBOL=566716&amp;VAR:INDEX=0"}</definedName>
    <definedName name="_564__FDSAUDITLINK__" hidden="1">{"fdsup://directions/FAT Viewer?action=UPDATE&amp;creator=factset&amp;DYN_ARGS=TRUE&amp;DOC_NAME=FAT:FQL_AUDITING_CLIENT_TEMPLATE.FAT&amp;display_string=Audit&amp;VAR:KEY=SLIHETIBIR&amp;VAR:QUERY=RkZfTkVUX0lOQyhBTk4sMTIvMjAxMCwsLFJGLEVVUik=&amp;WINDOW=FIRST_POPUP&amp;HEIGHT=450&amp;WIDTH=450&amp;","START_MAXIMIZED=FALSE&amp;VAR:CALENDAR=FIVEDAY&amp;VAR:SYMBOL=566716&amp;VAR:INDEX=0"}</definedName>
    <definedName name="_565__FDSAUDITLINK__" localSheetId="2" hidden="1">{"fdsup://directions/FAT Viewer?action=UPDATE&amp;creator=factset&amp;DYN_ARGS=TRUE&amp;DOC_NAME=FAT:FQL_AUDITING_CLIENT_TEMPLATE.FAT&amp;display_string=Audit&amp;VAR:KEY=GPUTEFSPMZ&amp;VAR:QUERY=RkZfTkVUX0lOQyhBTk4sMDcvMjAxMCwsLFJGLFVTRCk=&amp;WINDOW=FIRST_POPUP&amp;HEIGHT=450&amp;WIDTH=450&amp;","START_MAXIMIZED=FALSE&amp;VAR:CALENDAR=FIVEDAY&amp;VAR:SYMBOL=17275R10&amp;VAR:INDEX=0"}</definedName>
    <definedName name="_565__FDSAUDITLINK__" hidden="1">{"fdsup://directions/FAT Viewer?action=UPDATE&amp;creator=factset&amp;DYN_ARGS=TRUE&amp;DOC_NAME=FAT:FQL_AUDITING_CLIENT_TEMPLATE.FAT&amp;display_string=Audit&amp;VAR:KEY=GPUTEFSPMZ&amp;VAR:QUERY=RkZfTkVUX0lOQyhBTk4sMDcvMjAxMCwsLFJGLFVTRCk=&amp;WINDOW=FIRST_POPUP&amp;HEIGHT=450&amp;WIDTH=450&amp;","START_MAXIMIZED=FALSE&amp;VAR:CALENDAR=FIVEDAY&amp;VAR:SYMBOL=17275R10&amp;VAR:INDEX=0"}</definedName>
    <definedName name="_566__FDSAUDITLINK__" localSheetId="2" hidden="1">{"fdsup://directions/FAT Viewer?action=UPDATE&amp;creator=factset&amp;DYN_ARGS=TRUE&amp;DOC_NAME=FAT:FQL_AUDITING_CLIENT_TEMPLATE.FAT&amp;display_string=Audit&amp;VAR:KEY=QJOLGLIBAV&amp;VAR:QUERY=RkZfTkVUX0lOQyhBTk4sMTIvMjAxMSwsLFJGLFVTRCk=&amp;WINDOW=FIRST_POPUP&amp;HEIGHT=450&amp;WIDTH=450&amp;","START_MAXIMIZED=FALSE&amp;VAR:CALENDAR=FIVEDAY&amp;VAR:SYMBOL=34959E10&amp;VAR:INDEX=0"}</definedName>
    <definedName name="_566__FDSAUDITLINK__" hidden="1">{"fdsup://directions/FAT Viewer?action=UPDATE&amp;creator=factset&amp;DYN_ARGS=TRUE&amp;DOC_NAME=FAT:FQL_AUDITING_CLIENT_TEMPLATE.FAT&amp;display_string=Audit&amp;VAR:KEY=QJOLGLIBAV&amp;VAR:QUERY=RkZfTkVUX0lOQyhBTk4sMTIvMjAxMSwsLFJGLFVTRCk=&amp;WINDOW=FIRST_POPUP&amp;HEIGHT=450&amp;WIDTH=450&amp;","START_MAXIMIZED=FALSE&amp;VAR:CALENDAR=FIVEDAY&amp;VAR:SYMBOL=34959E10&amp;VAR:INDEX=0"}</definedName>
    <definedName name="_567__FDSAUDITLINK__" localSheetId="2" hidden="1">{"fdsup://directions/FAT Viewer?action=UPDATE&amp;creator=factset&amp;DYN_ARGS=TRUE&amp;DOC_NAME=FAT:FQL_AUDITING_CLIENT_TEMPLATE.FAT&amp;display_string=Audit&amp;VAR:KEY=MBANUNQBYX&amp;VAR:QUERY=RkZfTkVUX0lOQyhBTk4sMTIvMjAxMCwsLFJGLFVTRCk=&amp;WINDOW=FIRST_POPUP&amp;HEIGHT=450&amp;WIDTH=450&amp;","START_MAXIMIZED=FALSE&amp;VAR:CALENDAR=FIVEDAY&amp;VAR:SYMBOL=34959E10&amp;VAR:INDEX=0"}</definedName>
    <definedName name="_567__FDSAUDITLINK__" hidden="1">{"fdsup://directions/FAT Viewer?action=UPDATE&amp;creator=factset&amp;DYN_ARGS=TRUE&amp;DOC_NAME=FAT:FQL_AUDITING_CLIENT_TEMPLATE.FAT&amp;display_string=Audit&amp;VAR:KEY=MBANUNQBYX&amp;VAR:QUERY=RkZfTkVUX0lOQyhBTk4sMTIvMjAxMCwsLFJGLFVTRCk=&amp;WINDOW=FIRST_POPUP&amp;HEIGHT=450&amp;WIDTH=450&amp;","START_MAXIMIZED=FALSE&amp;VAR:CALENDAR=FIVEDAY&amp;VAR:SYMBOL=34959E10&amp;VAR:INDEX=0"}</definedName>
    <definedName name="_568__FDSAUDITLINK__" localSheetId="2" hidden="1">{"fdsup://directions/FAT Viewer?action=UPDATE&amp;creator=factset&amp;DYN_ARGS=TRUE&amp;DOC_NAME=FAT:FQL_AUDITING_CLIENT_TEMPLATE.FAT&amp;display_string=Audit&amp;VAR:KEY=OPOTKXSPOZ&amp;VAR:QUERY=RkZfTkVUX0lOQyhBTk4sMTIvMjAwOSwsLFJGLFVTRCk=&amp;WINDOW=FIRST_POPUP&amp;HEIGHT=450&amp;WIDTH=450&amp;","START_MAXIMIZED=FALSE&amp;VAR:CALENDAR=FIVEDAY&amp;VAR:SYMBOL=34959E10&amp;VAR:INDEX=0"}</definedName>
    <definedName name="_568__FDSAUDITLINK__" hidden="1">{"fdsup://directions/FAT Viewer?action=UPDATE&amp;creator=factset&amp;DYN_ARGS=TRUE&amp;DOC_NAME=FAT:FQL_AUDITING_CLIENT_TEMPLATE.FAT&amp;display_string=Audit&amp;VAR:KEY=OPOTKXSPOZ&amp;VAR:QUERY=RkZfTkVUX0lOQyhBTk4sMTIvMjAwOSwsLFJGLFVTRCk=&amp;WINDOW=FIRST_POPUP&amp;HEIGHT=450&amp;WIDTH=450&amp;","START_MAXIMIZED=FALSE&amp;VAR:CALENDAR=FIVEDAY&amp;VAR:SYMBOL=34959E10&amp;VAR:INDEX=0"}</definedName>
    <definedName name="_569__FDSAUDITLINK__" localSheetId="2" hidden="1">{"fdsup://directions/FAT Viewer?action=UPDATE&amp;creator=factset&amp;DYN_ARGS=TRUE&amp;DOC_NAME=FAT:FQL_AUDITING_CLIENT_TEMPLATE.FAT&amp;display_string=Audit&amp;VAR:KEY=QDEFKTWLSP&amp;VAR:QUERY=RkZfRUJJVF9PUEVSKEFOTiwxMi8yMDExLCwsUkYsVVNEKQ==&amp;WINDOW=FIRST_POPUP&amp;HEIGHT=450&amp;WIDTH=","450&amp;START_MAXIMIZED=FALSE&amp;VAR:CALENDAR=FIVEDAY&amp;VAR:SYMBOL=34959E10&amp;VAR:INDEX=0"}</definedName>
    <definedName name="_569__FDSAUDITLINK__" hidden="1">{"fdsup://directions/FAT Viewer?action=UPDATE&amp;creator=factset&amp;DYN_ARGS=TRUE&amp;DOC_NAME=FAT:FQL_AUDITING_CLIENT_TEMPLATE.FAT&amp;display_string=Audit&amp;VAR:KEY=QDEFKTWLSP&amp;VAR:QUERY=RkZfRUJJVF9PUEVSKEFOTiwxMi8yMDExLCwsUkYsVVNEKQ==&amp;WINDOW=FIRST_POPUP&amp;HEIGHT=450&amp;WIDTH=","450&amp;START_MAXIMIZED=FALSE&amp;VAR:CALENDAR=FIVEDAY&amp;VAR:SYMBOL=34959E10&amp;VAR:INDEX=0"}</definedName>
    <definedName name="_57__FDSAUDITLINK__" localSheetId="2" hidden="1">{"fdsup://Directions/FactSet Auditing Viewer?action=AUDIT_VALUE&amp;DB=129&amp;ID1=94106L10&amp;VALUEID=03426&amp;SDATE=201103&amp;PERIODTYPE=QTR_STD&amp;SCFT=3&amp;window=popup_no_bar&amp;width=385&amp;height=120&amp;START_MAXIMIZED=FALSE&amp;creator=factset&amp;display_string=Audit"}</definedName>
    <definedName name="_57__FDSAUDITLINK__" hidden="1">{"fdsup://Directions/FactSet Auditing Viewer?action=AUDIT_VALUE&amp;DB=129&amp;ID1=94106L10&amp;VALUEID=03426&amp;SDATE=201103&amp;PERIODTYPE=QTR_STD&amp;SCFT=3&amp;window=popup_no_bar&amp;width=385&amp;height=120&amp;START_MAXIMIZED=FALSE&amp;creator=factset&amp;display_string=Audit"}</definedName>
    <definedName name="_570__FDSAUDITLINK__" localSheetId="2" hidden="1">{"fdsup://directions/FAT Viewer?action=UPDATE&amp;creator=factset&amp;DYN_ARGS=TRUE&amp;DOC_NAME=FAT:FQL_AUDITING_CLIENT_TEMPLATE.FAT&amp;display_string=Audit&amp;VAR:KEY=AXYBUTUFAH&amp;VAR:QUERY=RkZfRUJJVF9PUEVSKEFOTiwxMi8yMDEwLCwsUkYsVVNEKQ==&amp;WINDOW=FIRST_POPUP&amp;HEIGHT=450&amp;WIDTH=","450&amp;START_MAXIMIZED=FALSE&amp;VAR:CALENDAR=FIVEDAY&amp;VAR:SYMBOL=34959E10&amp;VAR:INDEX=0"}</definedName>
    <definedName name="_570__FDSAUDITLINK__" hidden="1">{"fdsup://directions/FAT Viewer?action=UPDATE&amp;creator=factset&amp;DYN_ARGS=TRUE&amp;DOC_NAME=FAT:FQL_AUDITING_CLIENT_TEMPLATE.FAT&amp;display_string=Audit&amp;VAR:KEY=AXYBUTUFAH&amp;VAR:QUERY=RkZfRUJJVF9PUEVSKEFOTiwxMi8yMDEwLCwsUkYsVVNEKQ==&amp;WINDOW=FIRST_POPUP&amp;HEIGHT=450&amp;WIDTH=","450&amp;START_MAXIMIZED=FALSE&amp;VAR:CALENDAR=FIVEDAY&amp;VAR:SYMBOL=34959E10&amp;VAR:INDEX=0"}</definedName>
    <definedName name="_571__FDSAUDITLINK__" localSheetId="2" hidden="1">{"fdsup://directions/FAT Viewer?action=UPDATE&amp;creator=factset&amp;DYN_ARGS=TRUE&amp;DOC_NAME=FAT:FQL_AUDITING_CLIENT_TEMPLATE.FAT&amp;display_string=Audit&amp;VAR:KEY=GDKLWDARKD&amp;VAR:QUERY=RkZfRUJJVF9PUEVSKEFOTiwxMi8yMDA5LCwsUkYsVVNEKQ==&amp;WINDOW=FIRST_POPUP&amp;HEIGHT=450&amp;WIDTH=","450&amp;START_MAXIMIZED=FALSE&amp;VAR:CALENDAR=FIVEDAY&amp;VAR:SYMBOL=34959E10&amp;VAR:INDEX=0"}</definedName>
    <definedName name="_571__FDSAUDITLINK__" hidden="1">{"fdsup://directions/FAT Viewer?action=UPDATE&amp;creator=factset&amp;DYN_ARGS=TRUE&amp;DOC_NAME=FAT:FQL_AUDITING_CLIENT_TEMPLATE.FAT&amp;display_string=Audit&amp;VAR:KEY=GDKLWDARKD&amp;VAR:QUERY=RkZfRUJJVF9PUEVSKEFOTiwxMi8yMDA5LCwsUkYsVVNEKQ==&amp;WINDOW=FIRST_POPUP&amp;HEIGHT=450&amp;WIDTH=","450&amp;START_MAXIMIZED=FALSE&amp;VAR:CALENDAR=FIVEDAY&amp;VAR:SYMBOL=34959E10&amp;VAR:INDEX=0"}</definedName>
    <definedName name="_572__FDSAUDITLINK__" localSheetId="2" hidden="1">{"fdsup://directions/FAT Viewer?action=UPDATE&amp;creator=factset&amp;DYN_ARGS=TRUE&amp;DOC_NAME=FAT:FQL_AUDITING_CLIENT_TEMPLATE.FAT&amp;display_string=Audit&amp;VAR:KEY=YRKTGTKHEN&amp;VAR:QUERY=RkZfRUJJVERBX09QRVIoQU5OLDEyLzIwMTEsLCxSRixVU0Qp&amp;WINDOW=FIRST_POPUP&amp;HEIGHT=450&amp;WIDTH=","450&amp;START_MAXIMIZED=FALSE&amp;VAR:CALENDAR=FIVEDAY&amp;VAR:SYMBOL=34959E10&amp;VAR:INDEX=0"}</definedName>
    <definedName name="_572__FDSAUDITLINK__" hidden="1">{"fdsup://directions/FAT Viewer?action=UPDATE&amp;creator=factset&amp;DYN_ARGS=TRUE&amp;DOC_NAME=FAT:FQL_AUDITING_CLIENT_TEMPLATE.FAT&amp;display_string=Audit&amp;VAR:KEY=YRKTGTKHEN&amp;VAR:QUERY=RkZfRUJJVERBX09QRVIoQU5OLDEyLzIwMTEsLCxSRixVU0Qp&amp;WINDOW=FIRST_POPUP&amp;HEIGHT=450&amp;WIDTH=","450&amp;START_MAXIMIZED=FALSE&amp;VAR:CALENDAR=FIVEDAY&amp;VAR:SYMBOL=34959E10&amp;VAR:INDEX=0"}</definedName>
    <definedName name="_573__FDSAUDITLINK__" localSheetId="2" hidden="1">{"fdsup://directions/FAT Viewer?action=UPDATE&amp;creator=factset&amp;DYN_ARGS=TRUE&amp;DOC_NAME=FAT:FQL_AUDITING_CLIENT_TEMPLATE.FAT&amp;display_string=Audit&amp;VAR:KEY=MZWFYDSBQV&amp;VAR:QUERY=RkZfRUJJVERBX09QRVIoQU5OLDEyLzIwMTAsLCxSRixVU0Qp&amp;WINDOW=FIRST_POPUP&amp;HEIGHT=450&amp;WIDTH=","450&amp;START_MAXIMIZED=FALSE&amp;VAR:CALENDAR=FIVEDAY&amp;VAR:SYMBOL=34959E10&amp;VAR:INDEX=0"}</definedName>
    <definedName name="_573__FDSAUDITLINK__" hidden="1">{"fdsup://directions/FAT Viewer?action=UPDATE&amp;creator=factset&amp;DYN_ARGS=TRUE&amp;DOC_NAME=FAT:FQL_AUDITING_CLIENT_TEMPLATE.FAT&amp;display_string=Audit&amp;VAR:KEY=MZWFYDSBQV&amp;VAR:QUERY=RkZfRUJJVERBX09QRVIoQU5OLDEyLzIwMTAsLCxSRixVU0Qp&amp;WINDOW=FIRST_POPUP&amp;HEIGHT=450&amp;WIDTH=","450&amp;START_MAXIMIZED=FALSE&amp;VAR:CALENDAR=FIVEDAY&amp;VAR:SYMBOL=34959E10&amp;VAR:INDEX=0"}</definedName>
    <definedName name="_574__FDSAUDITLINK__" localSheetId="2" hidden="1">{"fdsup://directions/FAT Viewer?action=UPDATE&amp;creator=factset&amp;DYN_ARGS=TRUE&amp;DOC_NAME=FAT:FQL_AUDITING_CLIENT_TEMPLATE.FAT&amp;display_string=Audit&amp;VAR:KEY=IPATEDYDSX&amp;VAR:QUERY=RkZfRUJJVERBX09QRVIoQU5OLDEyLzIwMDksLCxSRixVU0Qp&amp;WINDOW=FIRST_POPUP&amp;HEIGHT=450&amp;WIDTH=","450&amp;START_MAXIMIZED=FALSE&amp;VAR:CALENDAR=FIVEDAY&amp;VAR:SYMBOL=34959E10&amp;VAR:INDEX=0"}</definedName>
    <definedName name="_574__FDSAUDITLINK__" hidden="1">{"fdsup://directions/FAT Viewer?action=UPDATE&amp;creator=factset&amp;DYN_ARGS=TRUE&amp;DOC_NAME=FAT:FQL_AUDITING_CLIENT_TEMPLATE.FAT&amp;display_string=Audit&amp;VAR:KEY=IPATEDYDSX&amp;VAR:QUERY=RkZfRUJJVERBX09QRVIoQU5OLDEyLzIwMDksLCxSRixVU0Qp&amp;WINDOW=FIRST_POPUP&amp;HEIGHT=450&amp;WIDTH=","450&amp;START_MAXIMIZED=FALSE&amp;VAR:CALENDAR=FIVEDAY&amp;VAR:SYMBOL=34959E10&amp;VAR:INDEX=0"}</definedName>
    <definedName name="_575__FDSAUDITLINK__" localSheetId="2" hidden="1">{"fdsup://Directions/FactSet Auditing Viewer?action=AUDIT_VALUE&amp;DB=129&amp;ID1=34959E10&amp;VALUEID=01001&amp;SDATE=2011&amp;PERIODTYPE=ANN_STD&amp;SCFT=3&amp;window=popup_no_bar&amp;width=385&amp;height=120&amp;START_MAXIMIZED=FALSE&amp;creator=factset&amp;display_string=Audit"}</definedName>
    <definedName name="_575__FDSAUDITLINK__" hidden="1">{"fdsup://Directions/FactSet Auditing Viewer?action=AUDIT_VALUE&amp;DB=129&amp;ID1=34959E10&amp;VALUEID=01001&amp;SDATE=2011&amp;PERIODTYPE=ANN_STD&amp;SCFT=3&amp;window=popup_no_bar&amp;width=385&amp;height=120&amp;START_MAXIMIZED=FALSE&amp;creator=factset&amp;display_string=Audit"}</definedName>
    <definedName name="_576__FDSAUDITLINK__" localSheetId="2" hidden="1">{"fdsup://Directions/FactSet Auditing Viewer?action=AUDIT_VALUE&amp;DB=129&amp;ID1=34959E10&amp;VALUEID=01001&amp;SDATE=2010&amp;PERIODTYPE=ANN_STD&amp;SCFT=3&amp;window=popup_no_bar&amp;width=385&amp;height=120&amp;START_MAXIMIZED=FALSE&amp;creator=factset&amp;display_string=Audit"}</definedName>
    <definedName name="_576__FDSAUDITLINK__" hidden="1">{"fdsup://Directions/FactSet Auditing Viewer?action=AUDIT_VALUE&amp;DB=129&amp;ID1=34959E10&amp;VALUEID=01001&amp;SDATE=2010&amp;PERIODTYPE=ANN_STD&amp;SCFT=3&amp;window=popup_no_bar&amp;width=385&amp;height=120&amp;START_MAXIMIZED=FALSE&amp;creator=factset&amp;display_string=Audit"}</definedName>
    <definedName name="_577__FDSAUDITLINK__" localSheetId="2" hidden="1">{"fdsup://Directions/FactSet Auditing Viewer?action=AUDIT_VALUE&amp;DB=129&amp;ID1=34959E10&amp;VALUEID=01001&amp;SDATE=2009&amp;PERIODTYPE=ANN_STD&amp;SCFT=3&amp;window=popup_no_bar&amp;width=385&amp;height=120&amp;START_MAXIMIZED=FALSE&amp;creator=factset&amp;display_string=Audit"}</definedName>
    <definedName name="_577__FDSAUDITLINK__" hidden="1">{"fdsup://Directions/FactSet Auditing Viewer?action=AUDIT_VALUE&amp;DB=129&amp;ID1=34959E10&amp;VALUEID=01001&amp;SDATE=2009&amp;PERIODTYPE=ANN_STD&amp;SCFT=3&amp;window=popup_no_bar&amp;width=385&amp;height=120&amp;START_MAXIMIZED=FALSE&amp;creator=factset&amp;display_string=Audit"}</definedName>
    <definedName name="_578__FDSAUDITLINK__" localSheetId="2" hidden="1">{"fdsup://directions/FAT Viewer?action=UPDATE&amp;creator=factset&amp;DYN_ARGS=TRUE&amp;DOC_NAME=FAT:FQL_AUDITING_CLIENT_TEMPLATE.FAT&amp;display_string=Audit&amp;VAR:KEY=CZCBWPSFKT&amp;VAR:QUERY=RkZfTkVUX0lOQyhBTk4sMDcvMjAxMSwsLFJGLFVTRCk=&amp;WINDOW=FIRST_POPUP&amp;HEIGHT=450&amp;WIDTH=450&amp;","START_MAXIMIZED=FALSE&amp;VAR:CALENDAR=FIVEDAY&amp;VAR:SYMBOL=17275R10&amp;VAR:INDEX=0"}</definedName>
    <definedName name="_578__FDSAUDITLINK__" hidden="1">{"fdsup://directions/FAT Viewer?action=UPDATE&amp;creator=factset&amp;DYN_ARGS=TRUE&amp;DOC_NAME=FAT:FQL_AUDITING_CLIENT_TEMPLATE.FAT&amp;display_string=Audit&amp;VAR:KEY=CZCBWPSFKT&amp;VAR:QUERY=RkZfTkVUX0lOQyhBTk4sMDcvMjAxMSwsLFJGLFVTRCk=&amp;WINDOW=FIRST_POPUP&amp;HEIGHT=450&amp;WIDTH=450&amp;","START_MAXIMIZED=FALSE&amp;VAR:CALENDAR=FIVEDAY&amp;VAR:SYMBOL=17275R10&amp;VAR:INDEX=0"}</definedName>
    <definedName name="_579__FDSAUDITLINK__" localSheetId="2" hidden="1">{"fdsup://Directions/FactSet Auditing Viewer?action=AUDIT_VALUE&amp;DB=129&amp;ID1=612528&amp;VALUEID=02256&amp;SDATE=201201&amp;PERIODTYPE=QTR_STD&amp;SCFT=3&amp;window=popup_no_bar&amp;width=385&amp;height=120&amp;START_MAXIMIZED=FALSE&amp;creator=factset&amp;display_string=Audit"}</definedName>
    <definedName name="_579__FDSAUDITLINK__" hidden="1">{"fdsup://Directions/FactSet Auditing Viewer?action=AUDIT_VALUE&amp;DB=129&amp;ID1=612528&amp;VALUEID=02256&amp;SDATE=201201&amp;PERIODTYPE=QTR_STD&amp;SCFT=3&amp;window=popup_no_bar&amp;width=385&amp;height=120&amp;START_MAXIMIZED=FALSE&amp;creator=factset&amp;display_string=Audit"}</definedName>
    <definedName name="_58__FDSAUDITLINK__" localSheetId="2" hidden="1">{"fdsup://directions/FAT Viewer?action=UPDATE&amp;creator=factset&amp;DYN_ARGS=TRUE&amp;DOC_NAME=FAT:FQL_AUDITING_CLIENT_TEMPLATE.FAT&amp;display_string=Audit&amp;VAR:KEY=XKJADINUFI&amp;VAR:QUERY=KChGRl9ERUJUKFFUUiwwLCwsLFVTRClARkZfREVCVChTRU1JLDAsLCwsVVNEKSlARkZfREVCVChBTk4sMCwsL","CxVU0QpKQ==&amp;WINDOW=FIRST_POPUP&amp;HEIGHT=450&amp;WIDTH=450&amp;START_MAXIMIZED=FALSE&amp;VAR:CALENDAR=FIVEDAY&amp;VAR:SYMBOL=94106L10&amp;VAR:INDEX=0"}</definedName>
    <definedName name="_58__FDSAUDITLINK__" hidden="1">{"fdsup://directions/FAT Viewer?action=UPDATE&amp;creator=factset&amp;DYN_ARGS=TRUE&amp;DOC_NAME=FAT:FQL_AUDITING_CLIENT_TEMPLATE.FAT&amp;display_string=Audit&amp;VAR:KEY=XKJADINUFI&amp;VAR:QUERY=KChGRl9ERUJUKFFUUiwwLCwsLFVTRClARkZfREVCVChTRU1JLDAsLCwsVVNEKSlARkZfREVCVChBTk4sMCwsL","CxVU0QpKQ==&amp;WINDOW=FIRST_POPUP&amp;HEIGHT=450&amp;WIDTH=450&amp;START_MAXIMIZED=FALSE&amp;VAR:CALENDAR=FIVEDAY&amp;VAR:SYMBOL=94106L10&amp;VAR:INDEX=0"}</definedName>
    <definedName name="_580__FDSAUDITLINK__" localSheetId="2" hidden="1">{"fdsup://Directions/FactSet Auditing Viewer?action=AUDIT_VALUE&amp;DB=129&amp;ID1=612528&amp;VALUEID=03261&amp;SDATE=201201&amp;PERIODTYPE=QTR_STD&amp;SCFT=3&amp;window=popup_no_bar&amp;width=385&amp;height=120&amp;START_MAXIMIZED=FALSE&amp;creator=factset&amp;display_string=Audit"}</definedName>
    <definedName name="_580__FDSAUDITLINK__" hidden="1">{"fdsup://Directions/FactSet Auditing Viewer?action=AUDIT_VALUE&amp;DB=129&amp;ID1=612528&amp;VALUEID=03261&amp;SDATE=201201&amp;PERIODTYPE=QTR_STD&amp;SCFT=3&amp;window=popup_no_bar&amp;width=385&amp;height=120&amp;START_MAXIMIZED=FALSE&amp;creator=factset&amp;display_string=Audit"}</definedName>
    <definedName name="_581__FDSAUDITLINK__" localSheetId="2" hidden="1">{"fdsup://Directions/FactSet Auditing Viewer?action=AUDIT_VALUE&amp;DB=129&amp;ID1=87150310&amp;VALUEID=02256&amp;SDATE=201104&amp;PERIODTYPE=QTR_STD&amp;SCFT=3&amp;window=popup_no_bar&amp;width=385&amp;height=120&amp;START_MAXIMIZED=FALSE&amp;creator=factset&amp;display_string=Audit"}</definedName>
    <definedName name="_581__FDSAUDITLINK__" hidden="1">{"fdsup://Directions/FactSet Auditing Viewer?action=AUDIT_VALUE&amp;DB=129&amp;ID1=87150310&amp;VALUEID=02256&amp;SDATE=201104&amp;PERIODTYPE=QTR_STD&amp;SCFT=3&amp;window=popup_no_bar&amp;width=385&amp;height=120&amp;START_MAXIMIZED=FALSE&amp;creator=factset&amp;display_string=Audit"}</definedName>
    <definedName name="_582__FDSAUDITLINK__" localSheetId="2" hidden="1">{"fdsup://Directions/FactSet Auditing Viewer?action=AUDIT_VALUE&amp;DB=129&amp;ID1=48203R10&amp;VALUEID=02256&amp;SDATE=201201&amp;PERIODTYPE=QTR_STD&amp;SCFT=3&amp;window=popup_no_bar&amp;width=385&amp;height=120&amp;START_MAXIMIZED=FALSE&amp;creator=factset&amp;display_string=Audit"}</definedName>
    <definedName name="_582__FDSAUDITLINK__" hidden="1">{"fdsup://Directions/FactSet Auditing Viewer?action=AUDIT_VALUE&amp;DB=129&amp;ID1=48203R10&amp;VALUEID=02256&amp;SDATE=201201&amp;PERIODTYPE=QTR_STD&amp;SCFT=3&amp;window=popup_no_bar&amp;width=385&amp;height=120&amp;START_MAXIMIZED=FALSE&amp;creator=factset&amp;display_string=Audit"}</definedName>
    <definedName name="_583__FDSAUDITLINK__" localSheetId="2" hidden="1">{"fdsup://directions/FAT Viewer?action=UPDATE&amp;creator=factset&amp;DYN_ARGS=TRUE&amp;DOC_NAME=FAT:FQL_AUDITING_CLIENT_TEMPLATE.FAT&amp;display_string=Audit&amp;VAR:KEY=VKHGJODWVK&amp;VAR:QUERY=RkZfRUJJVERBX09QRVIoQU5OLDEyLzIwMTAsLCxSUywp&amp;WINDOW=FIRST_POPUP&amp;HEIGHT=450&amp;WIDTH=450&amp;","START_MAXIMIZED=FALSE&amp;VAR:CALENDAR=FIVEDAY&amp;VAR:SYMBOL=30303M10&amp;VAR:INDEX=0"}</definedName>
    <definedName name="_583__FDSAUDITLINK__" hidden="1">{"fdsup://directions/FAT Viewer?action=UPDATE&amp;creator=factset&amp;DYN_ARGS=TRUE&amp;DOC_NAME=FAT:FQL_AUDITING_CLIENT_TEMPLATE.FAT&amp;display_string=Audit&amp;VAR:KEY=VKHGJODWVK&amp;VAR:QUERY=RkZfRUJJVERBX09QRVIoQU5OLDEyLzIwMTAsLCxSUywp&amp;WINDOW=FIRST_POPUP&amp;HEIGHT=450&amp;WIDTH=450&amp;","START_MAXIMIZED=FALSE&amp;VAR:CALENDAR=FIVEDAY&amp;VAR:SYMBOL=30303M10&amp;VAR:INDEX=0"}</definedName>
    <definedName name="_584__FDSAUDITLINK__" localSheetId="2" hidden="1">{"fdsup://directions/FAT Viewer?action=UPDATE&amp;creator=factset&amp;DYN_ARGS=TRUE&amp;DOC_NAME=FAT:FQL_AUDITING_CLIENT_TEMPLATE.FAT&amp;display_string=Audit&amp;VAR:KEY=LSLOLCJEFY&amp;VAR:QUERY=RkZfTkVUX0lOQyhBTk4sLTIsNDEwNzkp&amp;WINDOW=FIRST_POPUP&amp;HEIGHT=450&amp;WIDTH=450&amp;START_MAXIMI","ZED=FALSE&amp;VAR:CALENDAR=FIVEDAY&amp;VAR:SYMBOL=564156&amp;VAR:INDEX=0"}</definedName>
    <definedName name="_584__FDSAUDITLINK__" hidden="1">{"fdsup://directions/FAT Viewer?action=UPDATE&amp;creator=factset&amp;DYN_ARGS=TRUE&amp;DOC_NAME=FAT:FQL_AUDITING_CLIENT_TEMPLATE.FAT&amp;display_string=Audit&amp;VAR:KEY=LSLOLCJEFY&amp;VAR:QUERY=RkZfTkVUX0lOQyhBTk4sLTIsNDEwNzkp&amp;WINDOW=FIRST_POPUP&amp;HEIGHT=450&amp;WIDTH=450&amp;START_MAXIMI","ZED=FALSE&amp;VAR:CALENDAR=FIVEDAY&amp;VAR:SYMBOL=564156&amp;VAR:INDEX=0"}</definedName>
    <definedName name="_585__FDSAUDITLINK__" localSheetId="2" hidden="1">{"fdsup://directions/FAT Viewer?action=UPDATE&amp;creator=factset&amp;DYN_ARGS=TRUE&amp;DOC_NAME=FAT:FQL_AUDITING_CLIENT_TEMPLATE.FAT&amp;display_string=Audit&amp;VAR:KEY=YDGHYVAZID&amp;VAR:QUERY=RkZfRUJJVF9PUEVSKEFOTiwtMiw0MTA3OSk=&amp;WINDOW=FIRST_POPUP&amp;HEIGHT=450&amp;WIDTH=450&amp;START_MA","XIMIZED=FALSE&amp;VAR:CALENDAR=FIVEDAY&amp;VAR:SYMBOL=B0B8Z1&amp;VAR:INDEX=0"}</definedName>
    <definedName name="_585__FDSAUDITLINK__" hidden="1">{"fdsup://directions/FAT Viewer?action=UPDATE&amp;creator=factset&amp;DYN_ARGS=TRUE&amp;DOC_NAME=FAT:FQL_AUDITING_CLIENT_TEMPLATE.FAT&amp;display_string=Audit&amp;VAR:KEY=YDGHYVAZID&amp;VAR:QUERY=RkZfRUJJVF9PUEVSKEFOTiwtMiw0MTA3OSk=&amp;WINDOW=FIRST_POPUP&amp;HEIGHT=450&amp;WIDTH=450&amp;START_MA","XIMIZED=FALSE&amp;VAR:CALENDAR=FIVEDAY&amp;VAR:SYMBOL=B0B8Z1&amp;VAR:INDEX=0"}</definedName>
    <definedName name="_586__FDSAUDITLINK__" localSheetId="2" hidden="1">{"fdsup://Directions/FactSet Auditing Viewer?action=AUDIT_VALUE&amp;DB=129&amp;ID1=564156&amp;VALUEID=01001&amp;SDATE=2011&amp;PERIODTYPE=ANN_STD&amp;SCFT=3&amp;window=popup_no_bar&amp;width=385&amp;height=120&amp;START_MAXIMIZED=FALSE&amp;creator=factset&amp;display_string=Audit"}</definedName>
    <definedName name="_586__FDSAUDITLINK__" hidden="1">{"fdsup://Directions/FactSet Auditing Viewer?action=AUDIT_VALUE&amp;DB=129&amp;ID1=564156&amp;VALUEID=01001&amp;SDATE=2011&amp;PERIODTYPE=ANN_STD&amp;SCFT=3&amp;window=popup_no_bar&amp;width=385&amp;height=120&amp;START_MAXIMIZED=FALSE&amp;creator=factset&amp;display_string=Audit"}</definedName>
    <definedName name="_587__FDSAUDITLINK__" localSheetId="2" hidden="1">{"fdsup://Directions/FactSet Auditing Viewer?action=AUDIT_VALUE&amp;DB=129&amp;ID1=564156&amp;VALUEID=01001&amp;SDATE=2011&amp;PERIODTYPE=ANN_STD&amp;SCFT=3&amp;window=popup_no_bar&amp;width=385&amp;height=120&amp;START_MAXIMIZED=FALSE&amp;creator=factset&amp;display_string=Audit"}</definedName>
    <definedName name="_587__FDSAUDITLINK__" hidden="1">{"fdsup://Directions/FactSet Auditing Viewer?action=AUDIT_VALUE&amp;DB=129&amp;ID1=564156&amp;VALUEID=01001&amp;SDATE=2011&amp;PERIODTYPE=ANN_STD&amp;SCFT=3&amp;window=popup_no_bar&amp;width=385&amp;height=120&amp;START_MAXIMIZED=FALSE&amp;creator=factset&amp;display_string=Audit"}</definedName>
    <definedName name="_588__FDSAUDITLINK__" localSheetId="2" hidden="1">{"fdsup://Directions/FactSet Auditing Viewer?action=AUDIT_VALUE&amp;DB=129&amp;ID1=564156&amp;VALUEID=03261&amp;SDATE=201102&amp;PERIODTYPE=SEMI_STD&amp;SCFT=3&amp;window=popup_no_bar&amp;width=385&amp;height=120&amp;START_MAXIMIZED=FALSE&amp;creator=factset&amp;display_string=Audit"}</definedName>
    <definedName name="_588__FDSAUDITLINK__" hidden="1">{"fdsup://Directions/FactSet Auditing Viewer?action=AUDIT_VALUE&amp;DB=129&amp;ID1=564156&amp;VALUEID=03261&amp;SDATE=201102&amp;PERIODTYPE=SEMI_STD&amp;SCFT=3&amp;window=popup_no_bar&amp;width=385&amp;height=120&amp;START_MAXIMIZED=FALSE&amp;creator=factset&amp;display_string=Audit"}</definedName>
    <definedName name="_589__FDSAUDITLINK__" localSheetId="2" hidden="1">{"fdsup://directions/FAT Viewer?action=UPDATE&amp;creator=factset&amp;DYN_ARGS=TRUE&amp;DOC_NAME=FAT:FQL_AUDITING_CLIENT_TEMPLATE.FAT&amp;display_string=Audit&amp;VAR:KEY=TUDUTWZCJI&amp;VAR:QUERY=RkZfRUJJVERBX09QRVIoQU5OLC0yLDQxMDc5KQ==&amp;WINDOW=FIRST_POPUP&amp;HEIGHT=450&amp;WIDTH=450&amp;STAR","T_MAXIMIZED=FALSE&amp;VAR:CALENDAR=FIVEDAY&amp;VAR:SYMBOL=564156&amp;VAR:INDEX=0"}</definedName>
    <definedName name="_589__FDSAUDITLINK__" hidden="1">{"fdsup://directions/FAT Viewer?action=UPDATE&amp;creator=factset&amp;DYN_ARGS=TRUE&amp;DOC_NAME=FAT:FQL_AUDITING_CLIENT_TEMPLATE.FAT&amp;display_string=Audit&amp;VAR:KEY=TUDUTWZCJI&amp;VAR:QUERY=RkZfRUJJVERBX09QRVIoQU5OLC0yLDQxMDc5KQ==&amp;WINDOW=FIRST_POPUP&amp;HEIGHT=450&amp;WIDTH=450&amp;STAR","T_MAXIMIZED=FALSE&amp;VAR:CALENDAR=FIVEDAY&amp;VAR:SYMBOL=564156&amp;VAR:INDEX=0"}</definedName>
    <definedName name="_59__FDSAUDITLINK__" localSheetId="2" hidden="1">{"fdsup://Directions/FactSet Auditing Viewer?action=AUDIT_VALUE&amp;DB=129&amp;ID1=079952&amp;VALUEID=02256&amp;SDATE=2010&amp;PERIODTYPE=ANN_STD&amp;SCFT=3&amp;window=popup_no_bar&amp;width=385&amp;height=120&amp;START_MAXIMIZED=FALSE&amp;creator=factset&amp;display_string=Audit"}</definedName>
    <definedName name="_59__FDSAUDITLINK__" hidden="1">{"fdsup://Directions/FactSet Auditing Viewer?action=AUDIT_VALUE&amp;DB=129&amp;ID1=079952&amp;VALUEID=02256&amp;SDATE=2010&amp;PERIODTYPE=ANN_STD&amp;SCFT=3&amp;window=popup_no_bar&amp;width=385&amp;height=120&amp;START_MAXIMIZED=FALSE&amp;creator=factset&amp;display_string=Audit"}</definedName>
    <definedName name="_590__FDSAUDITLINK__" localSheetId="2" hidden="1">{"fdsup://directions/FAT Viewer?action=UPDATE&amp;creator=factset&amp;DYN_ARGS=TRUE&amp;DOC_NAME=FAT:FQL_AUDITING_CLIENT_TEMPLATE.FAT&amp;display_string=Audit&amp;VAR:KEY=KNUXURAVCF&amp;VAR:QUERY=RkZfTkVUX0lOQyhBTk4sLTEsNDEwNzkp&amp;WINDOW=FIRST_POPUP&amp;HEIGHT=450&amp;WIDTH=450&amp;START_MAXIMI","ZED=FALSE&amp;VAR:CALENDAR=FIVEDAY&amp;VAR:SYMBOL=564156&amp;VAR:INDEX=0"}</definedName>
    <definedName name="_590__FDSAUDITLINK__" hidden="1">{"fdsup://directions/FAT Viewer?action=UPDATE&amp;creator=factset&amp;DYN_ARGS=TRUE&amp;DOC_NAME=FAT:FQL_AUDITING_CLIENT_TEMPLATE.FAT&amp;display_string=Audit&amp;VAR:KEY=KNUXURAVCF&amp;VAR:QUERY=RkZfTkVUX0lOQyhBTk4sLTEsNDEwNzkp&amp;WINDOW=FIRST_POPUP&amp;HEIGHT=450&amp;WIDTH=450&amp;START_MAXIMI","ZED=FALSE&amp;VAR:CALENDAR=FIVEDAY&amp;VAR:SYMBOL=564156&amp;VAR:INDEX=0"}</definedName>
    <definedName name="_591__FDSAUDITLINK__" localSheetId="2" hidden="1">{"fdsup://directions/FAT Viewer?action=UPDATE&amp;creator=factset&amp;DYN_ARGS=TRUE&amp;DOC_NAME=FAT:FQL_AUDITING_CLIENT_TEMPLATE.FAT&amp;display_string=Audit&amp;VAR:KEY=OTYXMJOPAL&amp;VAR:QUERY=KChGRl9ERUJUKFFUUiwwLCwsUlMsVVNEKS5kYXRlc0BGRl9ERUJUKFNFTUksMCwsLFJTLFVTRCkuZGF0ZXMpQ","EZGX0RFQlQoQU5OLDAsLCxSUyxVU0QpLmRhdGVzKQ==&amp;WINDOW=FIRST_POPUP&amp;HEIGHT=450&amp;WIDTH=450&amp;START_MAXIMIZED=FALSE&amp;VAR:CALENDAR=FIVEDAY&amp;VAR:SYMBOL=36960410&amp;VAR:INDEX=0"}</definedName>
    <definedName name="_591__FDSAUDITLINK__" hidden="1">{"fdsup://directions/FAT Viewer?action=UPDATE&amp;creator=factset&amp;DYN_ARGS=TRUE&amp;DOC_NAME=FAT:FQL_AUDITING_CLIENT_TEMPLATE.FAT&amp;display_string=Audit&amp;VAR:KEY=OTYXMJOPAL&amp;VAR:QUERY=KChGRl9ERUJUKFFUUiwwLCwsUlMsVVNEKS5kYXRlc0BGRl9ERUJUKFNFTUksMCwsLFJTLFVTRCkuZGF0ZXMpQ","EZGX0RFQlQoQU5OLDAsLCxSUyxVU0QpLmRhdGVzKQ==&amp;WINDOW=FIRST_POPUP&amp;HEIGHT=450&amp;WIDTH=450&amp;START_MAXIMIZED=FALSE&amp;VAR:CALENDAR=FIVEDAY&amp;VAR:SYMBOL=36960410&amp;VAR:INDEX=0"}</definedName>
    <definedName name="_592__FDSAUDITLINK__" localSheetId="2" hidden="1">{"fdsup://Directions/FactSet Auditing Viewer?action=AUDIT_VALUE&amp;DB=129&amp;ID1=30303M10&amp;VALUEID=02001&amp;SDATE=201201&amp;PERIODTYPE=QTR_STD&amp;SCFT=3&amp;window=popup_no_bar&amp;width=385&amp;height=120&amp;START_MAXIMIZED=FALSE&amp;creator=factset&amp;display_string=Audit"}</definedName>
    <definedName name="_592__FDSAUDITLINK__" hidden="1">{"fdsup://Directions/FactSet Auditing Viewer?action=AUDIT_VALUE&amp;DB=129&amp;ID1=30303M10&amp;VALUEID=02001&amp;SDATE=201201&amp;PERIODTYPE=QTR_STD&amp;SCFT=3&amp;window=popup_no_bar&amp;width=385&amp;height=120&amp;START_MAXIMIZED=FALSE&amp;creator=factset&amp;display_string=Audit"}</definedName>
    <definedName name="_593__FDSAUDITLINK__" localSheetId="2" hidden="1">{"fdsup://directions/FAT Viewer?action=UPDATE&amp;creator=factset&amp;DYN_ARGS=TRUE&amp;DOC_NAME=FAT:FQL_AUDITING_CLIENT_TEMPLATE.FAT&amp;display_string=Audit&amp;VAR:KEY=OJSNKZELQZ&amp;VAR:QUERY=KChGRl9ERUJUKFFUUiwwLCwsUlMsVVNEKS5kYXRlc0BGRl9ERUJUKFNFTUksMCwsLFJTLFVTRCkuZGF0ZXMpQ","EZGX0RFQlQoQU5OLDAsLCxSUyxVU0QpLmRhdGVzKQ==&amp;WINDOW=FIRST_POPUP&amp;HEIGHT=450&amp;WIDTH=450&amp;START_MAXIMIZED=FALSE&amp;VAR:CALENDAR=FIVEDAY&amp;VAR:SYMBOL=30303M10&amp;VAR:INDEX=0"}</definedName>
    <definedName name="_593__FDSAUDITLINK__" hidden="1">{"fdsup://directions/FAT Viewer?action=UPDATE&amp;creator=factset&amp;DYN_ARGS=TRUE&amp;DOC_NAME=FAT:FQL_AUDITING_CLIENT_TEMPLATE.FAT&amp;display_string=Audit&amp;VAR:KEY=OJSNKZELQZ&amp;VAR:QUERY=KChGRl9ERUJUKFFUUiwwLCwsUlMsVVNEKS5kYXRlc0BGRl9ERUJUKFNFTUksMCwsLFJTLFVTRCkuZGF0ZXMpQ","EZGX0RFQlQoQU5OLDAsLCxSUyxVU0QpLmRhdGVzKQ==&amp;WINDOW=FIRST_POPUP&amp;HEIGHT=450&amp;WIDTH=450&amp;START_MAXIMIZED=FALSE&amp;VAR:CALENDAR=FIVEDAY&amp;VAR:SYMBOL=30303M10&amp;VAR:INDEX=0"}</definedName>
    <definedName name="_594__FDSAUDITLINK__" localSheetId="2" hidden="1">{"fdsup://directions/FAT Viewer?action=UPDATE&amp;creator=factset&amp;DYN_ARGS=TRUE&amp;DOC_NAME=FAT:FQL_AUDITING_CLIENT_TEMPLATE.FAT&amp;display_string=Audit&amp;VAR:KEY=PUZGTGBCPU&amp;VAR:QUERY=RkZfRUJJVF9PUEVSKEFOTiwtMiw0MTA3OSk=&amp;WINDOW=FIRST_POPUP&amp;HEIGHT=450&amp;WIDTH=450&amp;START_MA","XIMIZED=FALSE&amp;VAR:CALENDAR=FIVEDAY&amp;VAR:SYMBOL=564156&amp;VAR:INDEX=0"}</definedName>
    <definedName name="_594__FDSAUDITLINK__" hidden="1">{"fdsup://directions/FAT Viewer?action=UPDATE&amp;creator=factset&amp;DYN_ARGS=TRUE&amp;DOC_NAME=FAT:FQL_AUDITING_CLIENT_TEMPLATE.FAT&amp;display_string=Audit&amp;VAR:KEY=PUZGTGBCPU&amp;VAR:QUERY=RkZfRUJJVF9PUEVSKEFOTiwtMiw0MTA3OSk=&amp;WINDOW=FIRST_POPUP&amp;HEIGHT=450&amp;WIDTH=450&amp;START_MA","XIMIZED=FALSE&amp;VAR:CALENDAR=FIVEDAY&amp;VAR:SYMBOL=564156&amp;VAR:INDEX=0"}</definedName>
    <definedName name="_595__FDSAUDITLINK__" localSheetId="2" hidden="1">{"fdsup://Directions/FactSet Auditing Viewer?action=AUDIT_VALUE&amp;DB=129&amp;ID1=564156&amp;VALUEID=03261&amp;SDATE=201102&amp;PERIODTYPE=SEMI_STD&amp;SCFT=3&amp;window=popup_no_bar&amp;width=385&amp;height=120&amp;START_MAXIMIZED=FALSE&amp;creator=factset&amp;display_string=Audit"}</definedName>
    <definedName name="_595__FDSAUDITLINK__" hidden="1">{"fdsup://Directions/FactSet Auditing Viewer?action=AUDIT_VALUE&amp;DB=129&amp;ID1=564156&amp;VALUEID=03261&amp;SDATE=201102&amp;PERIODTYPE=SEMI_STD&amp;SCFT=3&amp;window=popup_no_bar&amp;width=385&amp;height=120&amp;START_MAXIMIZED=FALSE&amp;creator=factset&amp;display_string=Audit"}</definedName>
    <definedName name="_597__FDSAUDITLINK__" localSheetId="2" hidden="1">{"fdsup://directions/FAT Viewer?action=UPDATE&amp;creator=factset&amp;DYN_ARGS=TRUE&amp;DOC_NAME=FAT:FQL_AUDITING_CLIENT_TEMPLATE.FAT&amp;display_string=Audit&amp;VAR:KEY=VIHQBKJWXQ&amp;VAR:QUERY=KChGRl9ERUJUKFFUUiwwLCwsUkYsRVVSKS5kYXRlc0BGRl9ERUJUKFNFTUksMCwsLFJGLEVVUikuZGF0ZXMpQ","EZGX0RFQlQoQU5OLDAsLCxSRixFVVIpLmRhdGVzKQ==&amp;WINDOW=FIRST_POPUP&amp;HEIGHT=450&amp;WIDTH=450&amp;START_MAXIMIZED=FALSE&amp;VAR:CALENDAR=FIVEDAY&amp;VAR:SYMBOL=564156&amp;VAR:INDEX=0"}</definedName>
    <definedName name="_597__FDSAUDITLINK__" hidden="1">{"fdsup://directions/FAT Viewer?action=UPDATE&amp;creator=factset&amp;DYN_ARGS=TRUE&amp;DOC_NAME=FAT:FQL_AUDITING_CLIENT_TEMPLATE.FAT&amp;display_string=Audit&amp;VAR:KEY=VIHQBKJWXQ&amp;VAR:QUERY=KChGRl9ERUJUKFFUUiwwLCwsUkYsRVVSKS5kYXRlc0BGRl9ERUJUKFNFTUksMCwsLFJGLEVVUikuZGF0ZXMpQ","EZGX0RFQlQoQU5OLDAsLCxSRixFVVIpLmRhdGVzKQ==&amp;WINDOW=FIRST_POPUP&amp;HEIGHT=450&amp;WIDTH=450&amp;START_MAXIMIZED=FALSE&amp;VAR:CALENDAR=FIVEDAY&amp;VAR:SYMBOL=564156&amp;VAR:INDEX=0"}</definedName>
    <definedName name="_598__FDSAUDITLINK__" localSheetId="2" hidden="1">{"fdsup://directions/FAT Viewer?action=UPDATE&amp;creator=factset&amp;DYN_ARGS=TRUE&amp;DOC_NAME=FAT:FQL_AUDITING_CLIENT_TEMPLATE.FAT&amp;display_string=Audit&amp;VAR:KEY=TIVMXQJCZK&amp;VAR:QUERY=KChGRl9ERUJUKFFUUiwwLCwsUlMsSEtEKS5kYXRlc0BGRl9ERUJUKFNFTUksMCwsLFJTLEhLRCkuZGF0ZXMpQ","EZGX0RFQlQoQU5OLDAsLCxSUyxIS0QpLmRhdGVzKQ==&amp;WINDOW=FIRST_POPUP&amp;HEIGHT=450&amp;WIDTH=450&amp;START_MAXIMIZED=FALSE&amp;VAR:CALENDAR=FIVEDAY&amp;VAR:SYMBOL=B0B8Z1&amp;VAR:INDEX=0"}</definedName>
    <definedName name="_598__FDSAUDITLINK__" hidden="1">{"fdsup://directions/FAT Viewer?action=UPDATE&amp;creator=factset&amp;DYN_ARGS=TRUE&amp;DOC_NAME=FAT:FQL_AUDITING_CLIENT_TEMPLATE.FAT&amp;display_string=Audit&amp;VAR:KEY=TIVMXQJCZK&amp;VAR:QUERY=KChGRl9ERUJUKFFUUiwwLCwsUlMsSEtEKS5kYXRlc0BGRl9ERUJUKFNFTUksMCwsLFJTLEhLRCkuZGF0ZXMpQ","EZGX0RFQlQoQU5OLDAsLCxSUyxIS0QpLmRhdGVzKQ==&amp;WINDOW=FIRST_POPUP&amp;HEIGHT=450&amp;WIDTH=450&amp;START_MAXIMIZED=FALSE&amp;VAR:CALENDAR=FIVEDAY&amp;VAR:SYMBOL=B0B8Z1&amp;VAR:INDEX=0"}</definedName>
    <definedName name="_599__FDSAUDITLINK__" localSheetId="2" hidden="1">{"fdsup://Directions/FactSet Auditing Viewer?action=AUDIT_VALUE&amp;DB=129&amp;ID1=B0B8Z1&amp;VALUEID=03426&amp;SDATE=201102&amp;PERIODTYPE=SEMI_STD&amp;SCFT=3&amp;window=popup_no_bar&amp;width=385&amp;height=120&amp;START_MAXIMIZED=FALSE&amp;creator=factset&amp;display_string=Audit"}</definedName>
    <definedName name="_599__FDSAUDITLINK__" hidden="1">{"fdsup://Directions/FactSet Auditing Viewer?action=AUDIT_VALUE&amp;DB=129&amp;ID1=B0B8Z1&amp;VALUEID=03426&amp;SDATE=201102&amp;PERIODTYPE=SEMI_STD&amp;SCFT=3&amp;window=popup_no_bar&amp;width=385&amp;height=120&amp;START_MAXIMIZED=FALSE&amp;creator=factset&amp;display_string=Audit"}</definedName>
    <definedName name="_6___123Graph_ECHART_1" hidden="1">#NAME?</definedName>
    <definedName name="_6__123Graph_ECHART_1" hidden="1">#NAME?</definedName>
    <definedName name="_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630"}</definedName>
    <definedName name="_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630"}</definedName>
    <definedName name="_60__FDSAUDITLINK__" localSheetId="2" hidden="1">{"fdsup://Directions/FactSet Auditing Viewer?action=AUDIT_VALUE&amp;DB=129&amp;ID1=079952&amp;VALUEID=03261&amp;SDATE=201101&amp;PERIODTYPE=SEMI_STD&amp;SCFT=3&amp;window=popup_no_bar&amp;width=385&amp;height=120&amp;START_MAXIMIZED=FALSE&amp;creator=factset&amp;display_string=Audit"}</definedName>
    <definedName name="_60__FDSAUDITLINK__" hidden="1">{"fdsup://Directions/FactSet Auditing Viewer?action=AUDIT_VALUE&amp;DB=129&amp;ID1=079952&amp;VALUEID=03261&amp;SDATE=201101&amp;PERIODTYPE=SEMI_STD&amp;SCFT=3&amp;window=popup_no_bar&amp;width=385&amp;height=120&amp;START_MAXIMIZED=FALSE&amp;creator=factset&amp;display_string=Audit"}</definedName>
    <definedName name="_600__FDSAUDITLINK__" localSheetId="2" hidden="1">{"fdsup://Directions/FactSet Auditing Viewer?action=AUDIT_VALUE&amp;DB=129&amp;ID1=B0B8Z1&amp;VALUEID=02001&amp;SDATE=201102&amp;PERIODTYPE=SEMI_STD&amp;SCFT=3&amp;window=popup_no_bar&amp;width=385&amp;height=120&amp;START_MAXIMIZED=FALSE&amp;creator=factset&amp;display_string=Audit"}</definedName>
    <definedName name="_600__FDSAUDITLINK__" hidden="1">{"fdsup://Directions/FactSet Auditing Viewer?action=AUDIT_VALUE&amp;DB=129&amp;ID1=B0B8Z1&amp;VALUEID=02001&amp;SDATE=201102&amp;PERIODTYPE=SEMI_STD&amp;SCFT=3&amp;window=popup_no_bar&amp;width=385&amp;height=120&amp;START_MAXIMIZED=FALSE&amp;creator=factset&amp;display_string=Audit"}</definedName>
    <definedName name="_601__FDSAUDITLINK__" localSheetId="2" hidden="1">{"fdsup://Directions/FactSet Auditing Viewer?action=AUDIT_VALUE&amp;DB=129&amp;ID1=564156&amp;VALUEID=03426&amp;SDATE=201102&amp;PERIODTYPE=SEMI_STD&amp;SCFT=3&amp;window=popup_no_bar&amp;width=385&amp;height=120&amp;START_MAXIMIZED=FALSE&amp;creator=factset&amp;display_string=Audit"}</definedName>
    <definedName name="_601__FDSAUDITLINK__" hidden="1">{"fdsup://Directions/FactSet Auditing Viewer?action=AUDIT_VALUE&amp;DB=129&amp;ID1=564156&amp;VALUEID=03426&amp;SDATE=201102&amp;PERIODTYPE=SEMI_STD&amp;SCFT=3&amp;window=popup_no_bar&amp;width=385&amp;height=120&amp;START_MAXIMIZED=FALSE&amp;creator=factset&amp;display_string=Audit"}</definedName>
    <definedName name="_602__FDSAUDITLINK__" localSheetId="2" hidden="1">{"fdsup://Directions/FactSet Auditing Viewer?action=AUDIT_VALUE&amp;DB=129&amp;ID1=564156&amp;VALUEID=02001&amp;SDATE=201102&amp;PERIODTYPE=SEMI_STD&amp;SCFT=3&amp;window=popup_no_bar&amp;width=385&amp;height=120&amp;START_MAXIMIZED=FALSE&amp;creator=factset&amp;display_string=Audit"}</definedName>
    <definedName name="_602__FDSAUDITLINK__" hidden="1">{"fdsup://Directions/FactSet Auditing Viewer?action=AUDIT_VALUE&amp;DB=129&amp;ID1=564156&amp;VALUEID=02001&amp;SDATE=201102&amp;PERIODTYPE=SEMI_STD&amp;SCFT=3&amp;window=popup_no_bar&amp;width=385&amp;height=120&amp;START_MAXIMIZED=FALSE&amp;creator=factset&amp;display_string=Audit"}</definedName>
    <definedName name="_603__FDSAUDITLINK__" localSheetId="2" hidden="1">{"fdsup://directions/FAT Viewer?action=UPDATE&amp;creator=factset&amp;DYN_ARGS=TRUE&amp;DOC_NAME=FAT:FQL_AUDITING_CLIENT_TEMPLATE.FAT&amp;display_string=Audit&amp;VAR:KEY=WRGVINUVWV&amp;VAR:QUERY=KChGRl9ERUJUKFFUUiwwLCwsUkYsSEtEKS5kYXRlc0BGRl9ERUJUKFNFTUksMCwsLFJGLEhLRCkuZGF0ZXMpQ","EZGX0RFQlQoQU5OLDAsLCxSRixIS0QpLmRhdGVzKQ==&amp;WINDOW=FIRST_POPUP&amp;HEIGHT=450&amp;WIDTH=450&amp;START_MAXIMIZED=FALSE&amp;VAR:CALENDAR=FIVEDAY&amp;VAR:SYMBOL=B0B8Z1&amp;VAR:INDEX=0"}</definedName>
    <definedName name="_603__FDSAUDITLINK__" hidden="1">{"fdsup://directions/FAT Viewer?action=UPDATE&amp;creator=factset&amp;DYN_ARGS=TRUE&amp;DOC_NAME=FAT:FQL_AUDITING_CLIENT_TEMPLATE.FAT&amp;display_string=Audit&amp;VAR:KEY=WRGVINUVWV&amp;VAR:QUERY=KChGRl9ERUJUKFFUUiwwLCwsUkYsSEtEKS5kYXRlc0BGRl9ERUJUKFNFTUksMCwsLFJGLEhLRCkuZGF0ZXMpQ","EZGX0RFQlQoQU5OLDAsLCxSRixIS0QpLmRhdGVzKQ==&amp;WINDOW=FIRST_POPUP&amp;HEIGHT=450&amp;WIDTH=450&amp;START_MAXIMIZED=FALSE&amp;VAR:CALENDAR=FIVEDAY&amp;VAR:SYMBOL=B0B8Z1&amp;VAR:INDEX=0"}</definedName>
    <definedName name="_604__FDSAUDITLINK__" localSheetId="2" hidden="1">{"fdsup://directions/FAT Viewer?action=UPDATE&amp;creator=factset&amp;DYN_ARGS=TRUE&amp;DOC_NAME=FAT:FQL_AUDITING_CLIENT_TEMPLATE.FAT&amp;display_string=Audit&amp;VAR:KEY=FOLOPWPANE&amp;VAR:QUERY=KChGRl9ERUJUKFFUUiwwLCwsUkYsSEtEKUBGRl9ERUJUKFNFTUksMCwsLFJGLEhLRCkpQEZGX0RFQlQoQU5OL","DAsLCxSRixIS0QpKQ==&amp;WINDOW=FIRST_POPUP&amp;HEIGHT=450&amp;WIDTH=450&amp;START_MAXIMIZED=FALSE&amp;VAR:CALENDAR=FIVEDAY&amp;VAR:SYMBOL=B0B8Z1&amp;VAR:INDEX=0"}</definedName>
    <definedName name="_604__FDSAUDITLINK__" hidden="1">{"fdsup://directions/FAT Viewer?action=UPDATE&amp;creator=factset&amp;DYN_ARGS=TRUE&amp;DOC_NAME=FAT:FQL_AUDITING_CLIENT_TEMPLATE.FAT&amp;display_string=Audit&amp;VAR:KEY=FOLOPWPANE&amp;VAR:QUERY=KChGRl9ERUJUKFFUUiwwLCwsUkYsSEtEKUBGRl9ERUJUKFNFTUksMCwsLFJGLEhLRCkpQEZGX0RFQlQoQU5OL","DAsLCxSRixIS0QpKQ==&amp;WINDOW=FIRST_POPUP&amp;HEIGHT=450&amp;WIDTH=450&amp;START_MAXIMIZED=FALSE&amp;VAR:CALENDAR=FIVEDAY&amp;VAR:SYMBOL=B0B8Z1&amp;VAR:INDEX=0"}</definedName>
    <definedName name="_605__FDSAUDITLINK__" localSheetId="2" hidden="1">{"fdsup://directions/FAT Viewer?action=UPDATE&amp;creator=factset&amp;DYN_ARGS=TRUE&amp;DOC_NAME=FAT:FQL_AUDITING_CLIENT_TEMPLATE.FAT&amp;display_string=Audit&amp;VAR:KEY=QRADAVSRMZ&amp;VAR:QUERY=KChGRl9ERUJUKFFUUiwwLCwsUkYsRVVSKUBGRl9ERUJUKFNFTUksMCwsLFJGLEVVUikpQEZGX0RFQlQoQU5OL","DAsLCxSRixFVVIpKQ==&amp;WINDOW=FIRST_POPUP&amp;HEIGHT=450&amp;WIDTH=450&amp;START_MAXIMIZED=FALSE&amp;VAR:CALENDAR=FIVEDAY&amp;VAR:SYMBOL=564156&amp;VAR:INDEX=0"}</definedName>
    <definedName name="_605__FDSAUDITLINK__" hidden="1">{"fdsup://directions/FAT Viewer?action=UPDATE&amp;creator=factset&amp;DYN_ARGS=TRUE&amp;DOC_NAME=FAT:FQL_AUDITING_CLIENT_TEMPLATE.FAT&amp;display_string=Audit&amp;VAR:KEY=QRADAVSRMZ&amp;VAR:QUERY=KChGRl9ERUJUKFFUUiwwLCwsUkYsRVVSKUBGRl9ERUJUKFNFTUksMCwsLFJGLEVVUikpQEZGX0RFQlQoQU5OL","DAsLCxSRixFVVIpKQ==&amp;WINDOW=FIRST_POPUP&amp;HEIGHT=450&amp;WIDTH=450&amp;START_MAXIMIZED=FALSE&amp;VAR:CALENDAR=FIVEDAY&amp;VAR:SYMBOL=564156&amp;VAR:INDEX=0"}</definedName>
    <definedName name="_606__FDSAUDITLINK__" localSheetId="2" hidden="1">{"fdsup://directions/FAT Viewer?action=UPDATE&amp;creator=factset&amp;DYN_ARGS=TRUE&amp;DOC_NAME=FAT:FQL_AUDITING_CLIENT_TEMPLATE.FAT&amp;display_string=Audit&amp;VAR:KEY=WXUXQRIJGZ&amp;VAR:QUERY=KChGRl9ERUJUKFFUUiwwLCwsUkYsVVNEKS5kYXRlc0BGRl9ERUJUKFNFTUksMCwsLFJGLFVTRCkuZGF0ZXMpQ","EZGX0RFQlQoQU5OLDAsLCxSRixVU0QpLmRhdGVzKQ==&amp;WINDOW=FIRST_POPUP&amp;HEIGHT=450&amp;WIDTH=450&amp;START_MAXIMIZED=FALSE&amp;VAR:CALENDAR=FIVEDAY&amp;VAR:SYMBOL=45920010&amp;VAR:INDEX=0"}</definedName>
    <definedName name="_606__FDSAUDITLINK__" hidden="1">{"fdsup://directions/FAT Viewer?action=UPDATE&amp;creator=factset&amp;DYN_ARGS=TRUE&amp;DOC_NAME=FAT:FQL_AUDITING_CLIENT_TEMPLATE.FAT&amp;display_string=Audit&amp;VAR:KEY=WXUXQRIJGZ&amp;VAR:QUERY=KChGRl9ERUJUKFFUUiwwLCwsUkYsVVNEKS5kYXRlc0BGRl9ERUJUKFNFTUksMCwsLFJGLFVTRCkuZGF0ZXMpQ","EZGX0RFQlQoQU5OLDAsLCxSRixVU0QpLmRhdGVzKQ==&amp;WINDOW=FIRST_POPUP&amp;HEIGHT=450&amp;WIDTH=450&amp;START_MAXIMIZED=FALSE&amp;VAR:CALENDAR=FIVEDAY&amp;VAR:SYMBOL=45920010&amp;VAR:INDEX=0"}</definedName>
    <definedName name="_607__FDSAUDITLINK__" localSheetId="2" hidden="1">{"fdsup://Directions/FactSet Auditing Viewer?action=AUDIT_VALUE&amp;DB=129&amp;ID1=564156&amp;VALUEID=01001&amp;SDATE=2011&amp;PERIODTYPE=ANN_STD&amp;SCFT=3&amp;window=popup_no_bar&amp;width=385&amp;height=120&amp;START_MAXIMIZED=FALSE&amp;creator=factset&amp;display_string=Audit"}</definedName>
    <definedName name="_607__FDSAUDITLINK__" hidden="1">{"fdsup://Directions/FactSet Auditing Viewer?action=AUDIT_VALUE&amp;DB=129&amp;ID1=564156&amp;VALUEID=01001&amp;SDATE=2011&amp;PERIODTYPE=ANN_STD&amp;SCFT=3&amp;window=popup_no_bar&amp;width=385&amp;height=120&amp;START_MAXIMIZED=FALSE&amp;creator=factset&amp;display_string=Audit"}</definedName>
    <definedName name="_608__FDSAUDITLINK__" localSheetId="2" hidden="1">{"fdsup://Directions/FactSet Auditing Viewer?action=AUDIT_VALUE&amp;DB=129&amp;ID1=B0B8Z1&amp;VALUEID=01001&amp;SDATE=2009&amp;PERIODTYPE=ANN_STD&amp;SCFT=3&amp;window=popup_no_bar&amp;width=385&amp;height=120&amp;START_MAXIMIZED=FALSE&amp;creator=factset&amp;display_string=Audit"}</definedName>
    <definedName name="_608__FDSAUDITLINK__" hidden="1">{"fdsup://Directions/FactSet Auditing Viewer?action=AUDIT_VALUE&amp;DB=129&amp;ID1=B0B8Z1&amp;VALUEID=01001&amp;SDATE=2009&amp;PERIODTYPE=ANN_STD&amp;SCFT=3&amp;window=popup_no_bar&amp;width=385&amp;height=120&amp;START_MAXIMIZED=FALSE&amp;creator=factset&amp;display_string=Audit"}</definedName>
    <definedName name="_60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27"}</definedName>
    <definedName name="_60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27"}</definedName>
    <definedName name="_61__FDSAUDITLINK__" localSheetId="2" hidden="1">{"fdsup://directions/FAT Viewer?action=UPDATE&amp;creator=factset&amp;DYN_ARGS=TRUE&amp;DOC_NAME=FAT:FQL_AUDITING_CLIENT_TEMPLATE.FAT&amp;display_string=Audit&amp;VAR:KEY=NWBYTOTKBG&amp;VAR:QUERY=KChGRl9ERUJUKFFUUiwwLCwsLEdCUClARkZfREVCVChTRU1JLDAsLCwsR0JQKSlARkZfREVCVChBTk4sMCwsL","CxHQlApKQ==&amp;WINDOW=FIRST_POPUP&amp;HEIGHT=450&amp;WIDTH=450&amp;START_MAXIMIZED=FALSE&amp;VAR:CALENDAR=FIVEDAY&amp;VAR:SYMBOL=079952&amp;VAR:INDEX=0"}</definedName>
    <definedName name="_61__FDSAUDITLINK__" hidden="1">{"fdsup://directions/FAT Viewer?action=UPDATE&amp;creator=factset&amp;DYN_ARGS=TRUE&amp;DOC_NAME=FAT:FQL_AUDITING_CLIENT_TEMPLATE.FAT&amp;display_string=Audit&amp;VAR:KEY=NWBYTOTKBG&amp;VAR:QUERY=KChGRl9ERUJUKFFUUiwwLCwsLEdCUClARkZfREVCVChTRU1JLDAsLCwsR0JQKSlARkZfREVCVChBTk4sMCwsL","CxHQlApKQ==&amp;WINDOW=FIRST_POPUP&amp;HEIGHT=450&amp;WIDTH=450&amp;START_MAXIMIZED=FALSE&amp;VAR:CALENDAR=FIVEDAY&amp;VAR:SYMBOL=079952&amp;VAR:INDEX=0"}</definedName>
    <definedName name="_61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26"}</definedName>
    <definedName name="_61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26"}</definedName>
    <definedName name="_61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25"}</definedName>
    <definedName name="_61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25"}</definedName>
    <definedName name="_61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24"}</definedName>
    <definedName name="_61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24"}</definedName>
    <definedName name="_61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23"}</definedName>
    <definedName name="_61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23"}</definedName>
    <definedName name="_61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definedName>
    <definedName name="_61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22"}</definedName>
    <definedName name="_61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definedName>
    <definedName name="_61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21"}</definedName>
    <definedName name="_61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definedName>
    <definedName name="_61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20"}</definedName>
    <definedName name="_61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definedName>
    <definedName name="_61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19"}</definedName>
    <definedName name="_61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definedName>
    <definedName name="_61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18"}</definedName>
    <definedName name="_61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definedName>
    <definedName name="_61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17"}</definedName>
    <definedName name="_62__FDSAUDITLINK__" localSheetId="2" hidden="1">{"fdsup://Directions/FactSet Auditing Viewer?action=AUDIT_VALUE&amp;DB=129&amp;ID1=B3B8D0&amp;VALUEID=02256&amp;SDATE=201101&amp;PERIODTYPE=SEMI_STD&amp;SCFT=3&amp;window=popup_no_bar&amp;width=385&amp;height=120&amp;START_MAXIMIZED=FALSE&amp;creator=factset&amp;display_string=Audit"}</definedName>
    <definedName name="_62__FDSAUDITLINK__" hidden="1">{"fdsup://Directions/FactSet Auditing Viewer?action=AUDIT_VALUE&amp;DB=129&amp;ID1=B3B8D0&amp;VALUEID=02256&amp;SDATE=201101&amp;PERIODTYPE=SEMI_STD&amp;SCFT=3&amp;window=popup_no_bar&amp;width=385&amp;height=120&amp;START_MAXIMIZED=FALSE&amp;creator=factset&amp;display_string=Audit"}</definedName>
    <definedName name="_62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16"}</definedName>
    <definedName name="_62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16"}</definedName>
    <definedName name="_62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15"}</definedName>
    <definedName name="_62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15"}</definedName>
    <definedName name="_62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14"}</definedName>
    <definedName name="_62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14"}</definedName>
    <definedName name="_62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13"}</definedName>
    <definedName name="_62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13"}</definedName>
    <definedName name="_62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12"}</definedName>
    <definedName name="_62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12"}</definedName>
    <definedName name="_62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11"}</definedName>
    <definedName name="_62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11"}</definedName>
    <definedName name="_62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10"}</definedName>
    <definedName name="_62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10"}</definedName>
    <definedName name="_62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9"}</definedName>
    <definedName name="_62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9"}</definedName>
    <definedName name="_628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8"}</definedName>
    <definedName name="_628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8"}</definedName>
    <definedName name="_629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7"}</definedName>
    <definedName name="_629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7"}</definedName>
    <definedName name="_63__FDSAUDITLINK__" localSheetId="2" hidden="1">{"fdsup://Directions/FactSet Auditing Viewer?action=AUDIT_VALUE&amp;DB=129&amp;ID1=B3B8D0&amp;VALUEID=03426&amp;SDATE=201101&amp;PERIODTYPE=SEMI_STD&amp;SCFT=3&amp;window=popup_no_bar&amp;width=385&amp;height=120&amp;START_MAXIMIZED=FALSE&amp;creator=factset&amp;display_string=Audit"}</definedName>
    <definedName name="_63__FDSAUDITLINK__" hidden="1">{"fdsup://Directions/FactSet Auditing Viewer?action=AUDIT_VALUE&amp;DB=129&amp;ID1=B3B8D0&amp;VALUEID=03426&amp;SDATE=201101&amp;PERIODTYPE=SEMI_STD&amp;SCFT=3&amp;window=popup_no_bar&amp;width=385&amp;height=120&amp;START_MAXIMIZED=FALSE&amp;creator=factset&amp;display_string=Audit"}</definedName>
    <definedName name="_630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definedName>
    <definedName name="_630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definedName>
    <definedName name="_631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definedName>
    <definedName name="_631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5"}</definedName>
    <definedName name="_632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definedName>
    <definedName name="_632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4"}</definedName>
    <definedName name="_633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definedName>
    <definedName name="_633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3"}</definedName>
    <definedName name="_634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definedName>
    <definedName name="_634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2"}</definedName>
    <definedName name="_635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definedName>
    <definedName name="_635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1"}</definedName>
    <definedName name="_636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0"}</definedName>
    <definedName name="_636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0"}</definedName>
    <definedName name="_64__FDSAUDITLINK__" localSheetId="2" hidden="1">{"fdsup://directions/FAT Viewer?action=UPDATE&amp;creator=factset&amp;DYN_ARGS=TRUE&amp;DOC_NAME=FAT:FQL_AUDITING_CLIENT_TEMPLATE.FAT&amp;display_string=Audit&amp;VAR:KEY=TOFKZMNOZK&amp;VAR:QUERY=KChGRl9ERUJUKFFUUiwwLCwsLEVVUilARkZfREVCVChTRU1JLDAsLCwsRVVSKSlARkZfREVCVChBTk4sMCwsL","CxFVVIpKQ==&amp;WINDOW=FIRST_POPUP&amp;HEIGHT=450&amp;WIDTH=450&amp;START_MAXIMIZED=FALSE&amp;VAR:CALENDAR=FIVEDAY&amp;VAR:SYMBOL=B3B8D0&amp;VAR:INDEX=0"}</definedName>
    <definedName name="_64__FDSAUDITLINK__" hidden="1">{"fdsup://directions/FAT Viewer?action=UPDATE&amp;creator=factset&amp;DYN_ARGS=TRUE&amp;DOC_NAME=FAT:FQL_AUDITING_CLIENT_TEMPLATE.FAT&amp;display_string=Audit&amp;VAR:KEY=TOFKZMNOZK&amp;VAR:QUERY=KChGRl9ERUJUKFFUUiwwLCwsLEVVUilARkZfREVCVChTRU1JLDAsLCwsRVVSKSlARkZfREVCVChBTk4sMCwsL","CxFVVIpKQ==&amp;WINDOW=FIRST_POPUP&amp;HEIGHT=450&amp;WIDTH=450&amp;START_MAXIMIZED=FALSE&amp;VAR:CALENDAR=FIVEDAY&amp;VAR:SYMBOL=B3B8D0&amp;VAR:INDEX=0"}</definedName>
    <definedName name="_65__FDSAUDITLINK__" localSheetId="2" hidden="1">{"fdsup://Directions/FactSet Auditing Viewer?action=AUDIT_VALUE&amp;DB=129&amp;ID1=403187&amp;VALUEID=02256&amp;SDATE=201101&amp;PERIODTYPE=SEMI_STD&amp;SCFT=3&amp;window=popup_no_bar&amp;width=385&amp;height=120&amp;START_MAXIMIZED=FALSE&amp;creator=factset&amp;display_string=Audit"}</definedName>
    <definedName name="_65__FDSAUDITLINK__" hidden="1">{"fdsup://Directions/FactSet Auditing Viewer?action=AUDIT_VALUE&amp;DB=129&amp;ID1=403187&amp;VALUEID=02256&amp;SDATE=201101&amp;PERIODTYPE=SEMI_STD&amp;SCFT=3&amp;window=popup_no_bar&amp;width=385&amp;height=120&amp;START_MAXIMIZED=FALSE&amp;creator=factset&amp;display_string=Audit"}</definedName>
    <definedName name="_66__FDSAUDITLINK__" localSheetId="2" hidden="1">{"fdsup://Directions/FactSet Auditing Viewer?action=AUDIT_VALUE&amp;DB=129&amp;ID1=403187&amp;VALUEID=03426&amp;SDATE=201101&amp;PERIODTYPE=SEMI_STD&amp;SCFT=3&amp;window=popup_no_bar&amp;width=385&amp;height=120&amp;START_MAXIMIZED=FALSE&amp;creator=factset&amp;display_string=Audit"}</definedName>
    <definedName name="_66__FDSAUDITLINK__" hidden="1">{"fdsup://Directions/FactSet Auditing Viewer?action=AUDIT_VALUE&amp;DB=129&amp;ID1=403187&amp;VALUEID=03426&amp;SDATE=201101&amp;PERIODTYPE=SEMI_STD&amp;SCFT=3&amp;window=popup_no_bar&amp;width=385&amp;height=120&amp;START_MAXIMIZED=FALSE&amp;creator=factset&amp;display_string=Audit"}</definedName>
    <definedName name="_67__FDSAUDITLINK__" localSheetId="2" hidden="1">{"fdsup://Directions/FactSet Auditing Viewer?action=AUDIT_VALUE&amp;DB=129&amp;ID1=403187&amp;VALUEID=03261&amp;SDATE=201101&amp;PERIODTYPE=SEMI_STD&amp;SCFT=3&amp;window=popup_no_bar&amp;width=385&amp;height=120&amp;START_MAXIMIZED=FALSE&amp;creator=factset&amp;display_string=Audit"}</definedName>
    <definedName name="_67__FDSAUDITLINK__" hidden="1">{"fdsup://Directions/FactSet Auditing Viewer?action=AUDIT_VALUE&amp;DB=129&amp;ID1=403187&amp;VALUEID=03261&amp;SDATE=201101&amp;PERIODTYPE=SEMI_STD&amp;SCFT=3&amp;window=popup_no_bar&amp;width=385&amp;height=120&amp;START_MAXIMIZED=FALSE&amp;creator=factset&amp;display_string=Audit"}</definedName>
    <definedName name="_68__FDSAUDITLINK__" localSheetId="2" hidden="1">{"fdsup://directions/FAT Viewer?action=UPDATE&amp;creator=factset&amp;DYN_ARGS=TRUE&amp;DOC_NAME=FAT:FQL_AUDITING_CLIENT_TEMPLATE.FAT&amp;display_string=Audit&amp;VAR:KEY=VKJWNSJSBG&amp;VAR:QUERY=KChGRl9ERUJUKFFUUiwwLCwsLEVVUilARkZfREVCVChTRU1JLDAsLCwsRVVSKSlARkZfREVCVChBTk4sMCwsL","CxFVVIpKQ==&amp;WINDOW=FIRST_POPUP&amp;HEIGHT=450&amp;WIDTH=450&amp;START_MAXIMIZED=FALSE&amp;VAR:CALENDAR=FIVEDAY&amp;VAR:SYMBOL=403187&amp;VAR:INDEX=0"}</definedName>
    <definedName name="_68__FDSAUDITLINK__" hidden="1">{"fdsup://directions/FAT Viewer?action=UPDATE&amp;creator=factset&amp;DYN_ARGS=TRUE&amp;DOC_NAME=FAT:FQL_AUDITING_CLIENT_TEMPLATE.FAT&amp;display_string=Audit&amp;VAR:KEY=VKJWNSJSBG&amp;VAR:QUERY=KChGRl9ERUJUKFFUUiwwLCwsLEVVUilARkZfREVCVChTRU1JLDAsLCwsRVVSKSlARkZfREVCVChBTk4sMCwsL","CxFVVIpKQ==&amp;WINDOW=FIRST_POPUP&amp;HEIGHT=450&amp;WIDTH=450&amp;START_MAXIMIZED=FALSE&amp;VAR:CALENDAR=FIVEDAY&amp;VAR:SYMBOL=403187&amp;VAR:INDEX=0"}</definedName>
    <definedName name="_69__FDSAUDITLINK__" localSheetId="2" hidden="1">{"fdsup://Directions/FactSet Auditing Viewer?action=AUDIT_VALUE&amp;DB=129&amp;ID1=406182&amp;VALUEID=02256&amp;SDATE=201101&amp;PERIODTYPE=SEMI_STD&amp;SCFT=3&amp;window=popup_no_bar&amp;width=385&amp;height=120&amp;START_MAXIMIZED=FALSE&amp;creator=factset&amp;display_string=Audit"}</definedName>
    <definedName name="_69__FDSAUDITLINK__" hidden="1">{"fdsup://Directions/FactSet Auditing Viewer?action=AUDIT_VALUE&amp;DB=129&amp;ID1=406182&amp;VALUEID=02256&amp;SDATE=201101&amp;PERIODTYPE=SEMI_STD&amp;SCFT=3&amp;window=popup_no_bar&amp;width=385&amp;height=120&amp;START_MAXIMIZED=FALSE&amp;creator=factset&amp;display_string=Audit"}</definedName>
    <definedName name="_7___123Graph_XCHART_2" hidden="1">#NAME?</definedName>
    <definedName name="_7__123Graph_ACHART_1" hidden="1">#NAME?</definedName>
    <definedName name="_7__123Graph_XCHART_2" hidden="1">#NAME?</definedName>
    <definedName name="_7__FDSAUDITLINK__" localSheetId="2"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629"}</definedName>
    <definedName name="_7__FDSAUDITLINK__" hidden="1">{"fdsup://directions/FAT Viewer?action=UPDATE&amp;creator=factset&amp;DYN_ARGS=TRUE&amp;DOC_NAME=FAT:FQL_AUDITING_CLIENT_TEMPLATE.FAT&amp;display_string=Audit&amp;VAR:KEY=SPUXGNGTST&amp;VAR:QUERY=RkZfRU5UUlBSX1ZBTF9FQklUREFfT1BFUl9EQUlMWSgzOTQ0NywzMS8xMi8yMDEwLEQsLCwnQkFTJyk=&amp;WIND","OW=FIRST_POPUP&amp;HEIGHT=450&amp;WIDTH=450&amp;START_MAXIMIZED=FALSE&amp;VAR:CALENDAR=FIVEDAY&amp;VAR:SYMBOL=533458&amp;VAR:INDEX=629"}</definedName>
    <definedName name="_70__FDSAUDITLINK__" localSheetId="2" hidden="1">{"fdsup://Directions/FactSet Auditing Viewer?action=AUDIT_VALUE&amp;DB=129&amp;ID1=406182&amp;VALUEID=03426&amp;SDATE=201101&amp;PERIODTYPE=SEMI_STD&amp;SCFT=3&amp;window=popup_no_bar&amp;width=385&amp;height=120&amp;START_MAXIMIZED=FALSE&amp;creator=factset&amp;display_string=Audit"}</definedName>
    <definedName name="_70__FDSAUDITLINK__" hidden="1">{"fdsup://Directions/FactSet Auditing Viewer?action=AUDIT_VALUE&amp;DB=129&amp;ID1=406182&amp;VALUEID=03426&amp;SDATE=201101&amp;PERIODTYPE=SEMI_STD&amp;SCFT=3&amp;window=popup_no_bar&amp;width=385&amp;height=120&amp;START_MAXIMIZED=FALSE&amp;creator=factset&amp;display_string=Audit"}</definedName>
    <definedName name="_71__FDSAUDITLINK__" localSheetId="2" hidden="1">{"fdsup://Directions/FactSet Auditing Viewer?action=AUDIT_VALUE&amp;DB=129&amp;ID1=406182&amp;VALUEID=03261&amp;SDATE=201101&amp;PERIODTYPE=SEMI_STD&amp;SCFT=3&amp;window=popup_no_bar&amp;width=385&amp;height=120&amp;START_MAXIMIZED=FALSE&amp;creator=factset&amp;display_string=Audit"}</definedName>
    <definedName name="_71__FDSAUDITLINK__" hidden="1">{"fdsup://Directions/FactSet Auditing Viewer?action=AUDIT_VALUE&amp;DB=129&amp;ID1=406182&amp;VALUEID=03261&amp;SDATE=201101&amp;PERIODTYPE=SEMI_STD&amp;SCFT=3&amp;window=popup_no_bar&amp;width=385&amp;height=120&amp;START_MAXIMIZED=FALSE&amp;creator=factset&amp;display_string=Audit"}</definedName>
    <definedName name="_72__FDSAUDITLINK__" localSheetId="2" hidden="1">{"fdsup://directions/FAT Viewer?action=UPDATE&amp;creator=factset&amp;DYN_ARGS=TRUE&amp;DOC_NAME=FAT:FQL_AUDITING_CLIENT_TEMPLATE.FAT&amp;display_string=Audit&amp;VAR:KEY=BAJEFGPWZK&amp;VAR:QUERY=KChGRl9ERUJUKFFUUiwwLCwsLEVVUilARkZfREVCVChTRU1JLDAsLCwsRVVSKSlARkZfREVCVChBTk4sMCwsL","CxFVVIpKQ==&amp;WINDOW=FIRST_POPUP&amp;HEIGHT=450&amp;WIDTH=450&amp;START_MAXIMIZED=FALSE&amp;VAR:CALENDAR=FIVEDAY&amp;VAR:SYMBOL=406182&amp;VAR:INDEX=0"}</definedName>
    <definedName name="_72__FDSAUDITLINK__" hidden="1">{"fdsup://directions/FAT Viewer?action=UPDATE&amp;creator=factset&amp;DYN_ARGS=TRUE&amp;DOC_NAME=FAT:FQL_AUDITING_CLIENT_TEMPLATE.FAT&amp;display_string=Audit&amp;VAR:KEY=BAJEFGPWZK&amp;VAR:QUERY=KChGRl9ERUJUKFFUUiwwLCwsLEVVUilARkZfREVCVChTRU1JLDAsLCwsRVVSKSlARkZfREVCVChBTk4sMCwsL","CxFVVIpKQ==&amp;WINDOW=FIRST_POPUP&amp;HEIGHT=450&amp;WIDTH=450&amp;START_MAXIMIZED=FALSE&amp;VAR:CALENDAR=FIVEDAY&amp;VAR:SYMBOL=406182&amp;VAR:INDEX=0"}</definedName>
    <definedName name="_73__FDSAUDITLINK__" localSheetId="2" hidden="1">{"fdsup://Directions/FactSet Auditing Viewer?action=AUDIT_VALUE&amp;DB=129&amp;ID1=536683&amp;VALUEID=02256&amp;SDATE=201101&amp;PERIODTYPE=SEMI_STD&amp;SCFT=3&amp;window=popup_no_bar&amp;width=385&amp;height=120&amp;START_MAXIMIZED=FALSE&amp;creator=factset&amp;display_string=Audit"}</definedName>
    <definedName name="_73__FDSAUDITLINK__" hidden="1">{"fdsup://Directions/FactSet Auditing Viewer?action=AUDIT_VALUE&amp;DB=129&amp;ID1=536683&amp;VALUEID=02256&amp;SDATE=201101&amp;PERIODTYPE=SEMI_STD&amp;SCFT=3&amp;window=popup_no_bar&amp;width=385&amp;height=120&amp;START_MAXIMIZED=FALSE&amp;creator=factset&amp;display_string=Audit"}</definedName>
    <definedName name="_74__FDSAUDITLINK__" localSheetId="2" hidden="1">{"fdsup://Directions/FactSet Auditing Viewer?action=AUDIT_VALUE&amp;DB=129&amp;ID1=536683&amp;VALUEID=03426&amp;SDATE=201101&amp;PERIODTYPE=SEMI_STD&amp;SCFT=3&amp;window=popup_no_bar&amp;width=385&amp;height=120&amp;START_MAXIMIZED=FALSE&amp;creator=factset&amp;display_string=Audit"}</definedName>
    <definedName name="_74__FDSAUDITLINK__" hidden="1">{"fdsup://Directions/FactSet Auditing Viewer?action=AUDIT_VALUE&amp;DB=129&amp;ID1=536683&amp;VALUEID=03426&amp;SDATE=201101&amp;PERIODTYPE=SEMI_STD&amp;SCFT=3&amp;window=popup_no_bar&amp;width=385&amp;height=120&amp;START_MAXIMIZED=FALSE&amp;creator=factset&amp;display_string=Audit"}</definedName>
    <definedName name="_75__FDSAUDITLINK__" localSheetId="2" hidden="1">{"fdsup://Directions/FactSet Auditing Viewer?action=AUDIT_VALUE&amp;DB=129&amp;ID1=536683&amp;VALUEID=03261&amp;SDATE=201101&amp;PERIODTYPE=SEMI_STD&amp;SCFT=3&amp;window=popup_no_bar&amp;width=385&amp;height=120&amp;START_MAXIMIZED=FALSE&amp;creator=factset&amp;display_string=Audit"}</definedName>
    <definedName name="_75__FDSAUDITLINK__" hidden="1">{"fdsup://Directions/FactSet Auditing Viewer?action=AUDIT_VALUE&amp;DB=129&amp;ID1=536683&amp;VALUEID=03261&amp;SDATE=201101&amp;PERIODTYPE=SEMI_STD&amp;SCFT=3&amp;window=popup_no_bar&amp;width=385&amp;height=120&amp;START_MAXIMIZED=FALSE&amp;creator=factset&amp;display_string=Audit"}</definedName>
    <definedName name="_76__FDSAUDITLINK__" localSheetId="2" hidden="1">{"fdsup://Directions/FactSet Auditing Viewer?action=AUDIT_VALUE&amp;DB=129&amp;ID1=B0LCW7&amp;VALUEID=02256&amp;SDATE=201102&amp;PERIODTYPE=SEMI_STD&amp;SCFT=3&amp;window=popup_no_bar&amp;width=385&amp;height=120&amp;START_MAXIMIZED=FALSE&amp;creator=factset&amp;display_string=Audit"}</definedName>
    <definedName name="_76__FDSAUDITLINK__" hidden="1">{"fdsup://Directions/FactSet Auditing Viewer?action=AUDIT_VALUE&amp;DB=129&amp;ID1=B0LCW7&amp;VALUEID=02256&amp;SDATE=201102&amp;PERIODTYPE=SEMI_STD&amp;SCFT=3&amp;window=popup_no_bar&amp;width=385&amp;height=120&amp;START_MAXIMIZED=FALSE&amp;creator=factset&amp;display_string=Audit"}</definedName>
    <definedName name="_77__FDSAUDITLINK__" localSheetId="2" hidden="1">{"fdsup://directions/FAT Viewer?action=UPDATE&amp;creator=factset&amp;DYN_ARGS=TRUE&amp;DOC_NAME=FAT:FQL_AUDITING_CLIENT_TEMPLATE.FAT&amp;display_string=Audit&amp;VAR:KEY=IDAPKZSLGL&amp;VAR:QUERY=KChGRl9ERUJUKFFUUiwwLCwsLEVVUilARkZfREVCVChTRU1JLDAsLCwsRVVSKSlARkZfREVCVChBTk4sMCwsL","CxFVVIpKQ==&amp;WINDOW=FIRST_POPUP&amp;HEIGHT=450&amp;WIDTH=450&amp;START_MAXIMIZED=FALSE&amp;VAR:CALENDAR=FIVEDAY&amp;VAR:SYMBOL=536683&amp;VAR:INDEX=0"}</definedName>
    <definedName name="_77__FDSAUDITLINK__" hidden="1">{"fdsup://directions/FAT Viewer?action=UPDATE&amp;creator=factset&amp;DYN_ARGS=TRUE&amp;DOC_NAME=FAT:FQL_AUDITING_CLIENT_TEMPLATE.FAT&amp;display_string=Audit&amp;VAR:KEY=IDAPKZSLGL&amp;VAR:QUERY=KChGRl9ERUJUKFFUUiwwLCwsLEVVUilARkZfREVCVChTRU1JLDAsLCwsRVVSKSlARkZfREVCVChBTk4sMCwsL","CxFVVIpKQ==&amp;WINDOW=FIRST_POPUP&amp;HEIGHT=450&amp;WIDTH=450&amp;START_MAXIMIZED=FALSE&amp;VAR:CALENDAR=FIVEDAY&amp;VAR:SYMBOL=536683&amp;VAR:INDEX=0"}</definedName>
    <definedName name="_78__FDSAUDITLINK__" localSheetId="2" hidden="1">{"fdsup://Directions/FactSet Auditing Viewer?action=AUDIT_VALUE&amp;DB=129&amp;ID1=B0LCW7&amp;VALUEID=03261&amp;SDATE=201102&amp;PERIODTYPE=SEMI_STD&amp;SCFT=3&amp;window=popup_no_bar&amp;width=385&amp;height=120&amp;START_MAXIMIZED=FALSE&amp;creator=factset&amp;display_string=Audit"}</definedName>
    <definedName name="_78__FDSAUDITLINK__" hidden="1">{"fdsup://Directions/FactSet Auditing Viewer?action=AUDIT_VALUE&amp;DB=129&amp;ID1=B0LCW7&amp;VALUEID=03261&amp;SDATE=201102&amp;PERIODTYPE=SEMI_STD&amp;SCFT=3&amp;window=popup_no_bar&amp;width=385&amp;height=120&amp;START_MAXIMIZED=FALSE&amp;creator=factset&amp;display_string=Audit"}</definedName>
    <definedName name="_79__FDSAUDITLINK__" localSheetId="2" hidden="1">{"fdsup://directions/FAT Viewer?action=UPDATE&amp;creator=factset&amp;DYN_ARGS=TRUE&amp;DOC_NAME=FAT:FQL_AUDITING_CLIENT_TEMPLATE.FAT&amp;display_string=Audit&amp;VAR:KEY=HGNCTIJUNU&amp;VAR:QUERY=KChGRl9ERUJUKFFUUiwwLCwsLEFVRClARkZfREVCVChTRU1JLDAsLCwsQVVEKSlARkZfREVCVChBTk4sMCwsL","CxBVUQpKQ==&amp;WINDOW=FIRST_POPUP&amp;HEIGHT=450&amp;WIDTH=450&amp;START_MAXIMIZED=FALSE&amp;VAR:CALENDAR=FIVEDAY&amp;VAR:SYMBOL=B0LCW7&amp;VAR:INDEX=0"}</definedName>
    <definedName name="_79__FDSAUDITLINK__" hidden="1">{"fdsup://directions/FAT Viewer?action=UPDATE&amp;creator=factset&amp;DYN_ARGS=TRUE&amp;DOC_NAME=FAT:FQL_AUDITING_CLIENT_TEMPLATE.FAT&amp;display_string=Audit&amp;VAR:KEY=HGNCTIJUNU&amp;VAR:QUERY=KChGRl9ERUJUKFFUUiwwLCwsLEFVRClARkZfREVCVChTRU1JLDAsLCwsQVVEKSlARkZfREVCVChBTk4sMCwsL","CxBVUQpKQ==&amp;WINDOW=FIRST_POPUP&amp;HEIGHT=450&amp;WIDTH=450&amp;START_MAXIMIZED=FALSE&amp;VAR:CALENDAR=FIVEDAY&amp;VAR:SYMBOL=B0LCW7&amp;VAR:INDEX=0"}</definedName>
    <definedName name="_8__123Graph_ACHART_1" hidden="1">#NAME?</definedName>
    <definedName name="_8__123Graph_ACHART_2" hidden="1">#NAME?</definedName>
    <definedName name="_8__FDSAUDITLINK__" localSheetId="2" hidden="1">{"fdsup://directions/FAT Viewer?action=UPDATE&amp;creator=factset&amp;DYN_ARGS=TRUE&amp;DOC_NAME=FAT:FQL_AUDITING_CLIENT_TEMPLATE.FAT&amp;display_string=Audit&amp;VAR:KEY=KRKLIVGHWP&amp;VAR:QUERY=RkZfRUJJVF9PUEVSKEFOTiwtMSw0MTA3OSk=&amp;WINDOW=FIRST_POPUP&amp;HEIGHT=450&amp;WIDTH=450&amp;START_MA","XIMIZED=FALSE&amp;VAR:CALENDAR=FIVEDAY&amp;VAR:SYMBOL=564156&amp;VAR:INDEX=0"}</definedName>
    <definedName name="_8__FDSAUDITLINK__" hidden="1">{"fdsup://directions/FAT Viewer?action=UPDATE&amp;creator=factset&amp;DYN_ARGS=TRUE&amp;DOC_NAME=FAT:FQL_AUDITING_CLIENT_TEMPLATE.FAT&amp;display_string=Audit&amp;VAR:KEY=KRKLIVGHWP&amp;VAR:QUERY=RkZfRUJJVF9PUEVSKEFOTiwtMSw0MTA3OSk=&amp;WINDOW=FIRST_POPUP&amp;HEIGHT=450&amp;WIDTH=450&amp;START_MA","XIMIZED=FALSE&amp;VAR:CALENDAR=FIVEDAY&amp;VAR:SYMBOL=564156&amp;VAR:INDEX=0"}</definedName>
    <definedName name="_80__FDSAUDITLINK__" localSheetId="2" hidden="1">{"fdsup://Directions/FactSet Auditing Viewer?action=AUDIT_VALUE&amp;DB=129&amp;ID1=B1D3ZC&amp;VALUEID=03261&amp;SDATE=2010&amp;PERIODTYPE=ANN_STD&amp;SCFT=3&amp;window=popup_no_bar&amp;width=385&amp;height=120&amp;START_MAXIMIZED=FALSE&amp;creator=factset&amp;display_string=Audit"}</definedName>
    <definedName name="_80__FDSAUDITLINK__" hidden="1">{"fdsup://Directions/FactSet Auditing Viewer?action=AUDIT_VALUE&amp;DB=129&amp;ID1=B1D3ZC&amp;VALUEID=03261&amp;SDATE=2010&amp;PERIODTYPE=ANN_STD&amp;SCFT=3&amp;window=popup_no_bar&amp;width=385&amp;height=120&amp;START_MAXIMIZED=FALSE&amp;creator=factset&amp;display_string=Audit"}</definedName>
    <definedName name="_81__FDSAUDITLINK__" localSheetId="2" hidden="1">{"fdsup://directions/FAT Viewer?action=UPDATE&amp;creator=factset&amp;DYN_ARGS=TRUE&amp;DOC_NAME=FAT:FQL_AUDITING_CLIENT_TEMPLATE.FAT&amp;display_string=Audit&amp;VAR:KEY=MBGRAFYZWF&amp;VAR:QUERY=KChGRl9ERUJUKFFUUiwwLCwsLEpQWSlARkZfREVCVChTRU1JLDAsLCwsSlBZKSlARkZfREVCVChBTk4sMCwsL","CxKUFkpKQ==&amp;WINDOW=FIRST_POPUP&amp;HEIGHT=450&amp;WIDTH=450&amp;START_MAXIMIZED=FALSE&amp;VAR:CALENDAR=FIVEDAY&amp;VAR:SYMBOL=635752&amp;VAR:INDEX=0"}</definedName>
    <definedName name="_81__FDSAUDITLINK__" hidden="1">{"fdsup://directions/FAT Viewer?action=UPDATE&amp;creator=factset&amp;DYN_ARGS=TRUE&amp;DOC_NAME=FAT:FQL_AUDITING_CLIENT_TEMPLATE.FAT&amp;display_string=Audit&amp;VAR:KEY=MBGRAFYZWF&amp;VAR:QUERY=KChGRl9ERUJUKFFUUiwwLCwsLEpQWSlARkZfREVCVChTRU1JLDAsLCwsSlBZKSlARkZfREVCVChBTk4sMCwsL","CxKUFkpKQ==&amp;WINDOW=FIRST_POPUP&amp;HEIGHT=450&amp;WIDTH=450&amp;START_MAXIMIZED=FALSE&amp;VAR:CALENDAR=FIVEDAY&amp;VAR:SYMBOL=635752&amp;VAR:INDEX=0"}</definedName>
    <definedName name="_82__FDSAUDITLINK__" localSheetId="2" hidden="1">{"fdsup://directions/FAT Viewer?action=UPDATE&amp;creator=factset&amp;DYN_ARGS=TRUE&amp;DOC_NAME=FAT:FQL_AUDITING_CLIENT_TEMPLATE.FAT&amp;display_string=Audit&amp;VAR:KEY=OLULKXQRML&amp;VAR:QUERY=KChGRl9ERUJUKFFUUiwwLCwsLElOUilARkZfREVCVChTRU1JLDAsLCwsSU5SKSlARkZfREVCVChBTk4sMCwsL","CxJTlIpKQ==&amp;WINDOW=FIRST_POPUP&amp;HEIGHT=450&amp;WIDTH=450&amp;START_MAXIMIZED=FALSE&amp;VAR:CALENDAR=FIVEDAY&amp;VAR:SYMBOL=637457&amp;VAR:INDEX=0"}</definedName>
    <definedName name="_82__FDSAUDITLINK__" hidden="1">{"fdsup://directions/FAT Viewer?action=UPDATE&amp;creator=factset&amp;DYN_ARGS=TRUE&amp;DOC_NAME=FAT:FQL_AUDITING_CLIENT_TEMPLATE.FAT&amp;display_string=Audit&amp;VAR:KEY=OLULKXQRML&amp;VAR:QUERY=KChGRl9ERUJUKFFUUiwwLCwsLElOUilARkZfREVCVChTRU1JLDAsLCwsSU5SKSlARkZfREVCVChBTk4sMCwsL","CxJTlIpKQ==&amp;WINDOW=FIRST_POPUP&amp;HEIGHT=450&amp;WIDTH=450&amp;START_MAXIMIZED=FALSE&amp;VAR:CALENDAR=FIVEDAY&amp;VAR:SYMBOL=637457&amp;VAR:INDEX=0"}</definedName>
    <definedName name="_83__FDSAUDITLINK__" localSheetId="2" hidden="1">{"fdsup://directions/FAT Viewer?action=UPDATE&amp;creator=factset&amp;DYN_ARGS=TRUE&amp;DOC_NAME=FAT:FQL_AUDITING_CLIENT_TEMPLATE.FAT&amp;display_string=Audit&amp;VAR:KEY=URATGDGXWF&amp;VAR:QUERY=KChGRl9ERUJUKFFUUiwwLCwsLFVTRClARkZfREVCVChTRU1JLDAsLCwsVVNEKSlARkZfREVCVChBTk4sMCwsL","CxVU0QpKQ==&amp;WINDOW=FIRST_POPUP&amp;HEIGHT=450&amp;WIDTH=450&amp;START_MAXIMIZED=FALSE&amp;VAR:CALENDAR=FIVEDAY&amp;VAR:SYMBOL=29275Y10&amp;VAR:INDEX=0"}</definedName>
    <definedName name="_83__FDSAUDITLINK__" hidden="1">{"fdsup://directions/FAT Viewer?action=UPDATE&amp;creator=factset&amp;DYN_ARGS=TRUE&amp;DOC_NAME=FAT:FQL_AUDITING_CLIENT_TEMPLATE.FAT&amp;display_string=Audit&amp;VAR:KEY=URATGDGXWF&amp;VAR:QUERY=KChGRl9ERUJUKFFUUiwwLCwsLFVTRClARkZfREVCVChTRU1JLDAsLCwsVVNEKSlARkZfREVCVChBTk4sMCwsL","CxVU0QpKQ==&amp;WINDOW=FIRST_POPUP&amp;HEIGHT=450&amp;WIDTH=450&amp;START_MAXIMIZED=FALSE&amp;VAR:CALENDAR=FIVEDAY&amp;VAR:SYMBOL=29275Y10&amp;VAR:INDEX=0"}</definedName>
    <definedName name="_84__FDSAUDITLINK__" localSheetId="2" hidden="1">{"fdsup://Directions/FactSet Auditing Viewer?action=AUDIT_VALUE&amp;DB=129&amp;ID1=637457&amp;VALUEID=03261&amp;SDATE=2010&amp;PERIODTYPE=ANN_STD&amp;SCFT=3&amp;window=popup_no_bar&amp;width=385&amp;height=120&amp;START_MAXIMIZED=FALSE&amp;creator=factset&amp;display_string=Audit"}</definedName>
    <definedName name="_84__FDSAUDITLINK__" hidden="1">{"fdsup://Directions/FactSet Auditing Viewer?action=AUDIT_VALUE&amp;DB=129&amp;ID1=637457&amp;VALUEID=03261&amp;SDATE=2010&amp;PERIODTYPE=ANN_STD&amp;SCFT=3&amp;window=popup_no_bar&amp;width=385&amp;height=120&amp;START_MAXIMIZED=FALSE&amp;creator=factset&amp;display_string=Audit"}</definedName>
    <definedName name="_85__FDSAUDITLINK__" localSheetId="2" hidden="1">{"fdsup://directions/FAT Viewer?action=UPDATE&amp;creator=factset&amp;DYN_ARGS=TRUE&amp;DOC_NAME=FAT:FQL_AUDITING_CLIENT_TEMPLATE.FAT&amp;display_string=Audit&amp;VAR:KEY=OFSTGPQXML&amp;VAR:QUERY=KChGRl9ERUJUKFFUUiwwLCwsLFVTRClARkZfREVCVChTRU1JLDAsLCwsVVNEKSlARkZfREVCVChBTk4sMCwsL","CxVU0QpKQ==&amp;WINDOW=FIRST_POPUP&amp;HEIGHT=450&amp;WIDTH=450&amp;START_MAXIMIZED=FALSE&amp;VAR:CALENDAR=FIVEDAY&amp;VAR:SYMBOL=30205120&amp;VAR:INDEX=0"}</definedName>
    <definedName name="_85__FDSAUDITLINK__" hidden="1">{"fdsup://directions/FAT Viewer?action=UPDATE&amp;creator=factset&amp;DYN_ARGS=TRUE&amp;DOC_NAME=FAT:FQL_AUDITING_CLIENT_TEMPLATE.FAT&amp;display_string=Audit&amp;VAR:KEY=OFSTGPQXML&amp;VAR:QUERY=KChGRl9ERUJUKFFUUiwwLCwsLFVTRClARkZfREVCVChTRU1JLDAsLCwsVVNEKSlARkZfREVCVChBTk4sMCwsL","CxVU0QpKQ==&amp;WINDOW=FIRST_POPUP&amp;HEIGHT=450&amp;WIDTH=450&amp;START_MAXIMIZED=FALSE&amp;VAR:CALENDAR=FIVEDAY&amp;VAR:SYMBOL=30205120&amp;VAR:INDEX=0"}</definedName>
    <definedName name="_86__FDSAUDITLINK__" localSheetId="2" hidden="1">{"fdsup://Directions/FactSet Auditing Viewer?action=AUDIT_VALUE&amp;DB=129&amp;ID1=674425&amp;VALUEID=02256&amp;SDATE=201103&amp;PERIODTYPE=QTR_STD&amp;SCFT=3&amp;window=popup_no_bar&amp;width=385&amp;height=120&amp;START_MAXIMIZED=FALSE&amp;creator=factset&amp;display_string=Audit"}</definedName>
    <definedName name="_86__FDSAUDITLINK__" hidden="1">{"fdsup://Directions/FactSet Auditing Viewer?action=AUDIT_VALUE&amp;DB=129&amp;ID1=674425&amp;VALUEID=02256&amp;SDATE=201103&amp;PERIODTYPE=QTR_STD&amp;SCFT=3&amp;window=popup_no_bar&amp;width=385&amp;height=120&amp;START_MAXIMIZED=FALSE&amp;creator=factset&amp;display_string=Audit"}</definedName>
    <definedName name="_87__FDSAUDITLINK__" localSheetId="2" hidden="1">{"fdsup://Directions/FactSet Auditing Viewer?action=AUDIT_VALUE&amp;DB=129&amp;ID1=674425&amp;VALUEID=03426&amp;SDATE=201103&amp;PERIODTYPE=QTR_STD&amp;SCFT=3&amp;window=popup_no_bar&amp;width=385&amp;height=120&amp;START_MAXIMIZED=FALSE&amp;creator=factset&amp;display_string=Audit"}</definedName>
    <definedName name="_87__FDSAUDITLINK__" hidden="1">{"fdsup://Directions/FactSet Auditing Viewer?action=AUDIT_VALUE&amp;DB=129&amp;ID1=674425&amp;VALUEID=03426&amp;SDATE=201103&amp;PERIODTYPE=QTR_STD&amp;SCFT=3&amp;window=popup_no_bar&amp;width=385&amp;height=120&amp;START_MAXIMIZED=FALSE&amp;creator=factset&amp;display_string=Audit"}</definedName>
    <definedName name="_88__FDSAUDITLINK__" localSheetId="2" hidden="1">{"fdsup://Directions/FactSet Auditing Viewer?action=AUDIT_VALUE&amp;DB=129&amp;ID1=635752&amp;VALUEID=02256&amp;SDATE=2010&amp;PERIODTYPE=ANN_STD&amp;SCFT=3&amp;window=popup_no_bar&amp;width=385&amp;height=120&amp;START_MAXIMIZED=FALSE&amp;creator=factset&amp;display_string=Audit"}</definedName>
    <definedName name="_88__FDSAUDITLINK__" hidden="1">{"fdsup://Directions/FactSet Auditing Viewer?action=AUDIT_VALUE&amp;DB=129&amp;ID1=635752&amp;VALUEID=02256&amp;SDATE=2010&amp;PERIODTYPE=ANN_STD&amp;SCFT=3&amp;window=popup_no_bar&amp;width=385&amp;height=120&amp;START_MAXIMIZED=FALSE&amp;creator=factset&amp;display_string=Audit"}</definedName>
    <definedName name="_89__FDSAUDITLINK__" localSheetId="2" hidden="1">{"fdsup://Directions/FactSet Auditing Viewer?action=AUDIT_VALUE&amp;DB=129&amp;ID1=635752&amp;VALUEID=03261&amp;SDATE=201102&amp;PERIODTYPE=QTR_STD&amp;SCFT=3&amp;window=popup_no_bar&amp;width=385&amp;height=120&amp;START_MAXIMIZED=FALSE&amp;creator=factset&amp;display_string=Audit"}</definedName>
    <definedName name="_89__FDSAUDITLINK__" hidden="1">{"fdsup://Directions/FactSet Auditing Viewer?action=AUDIT_VALUE&amp;DB=129&amp;ID1=635752&amp;VALUEID=03261&amp;SDATE=201102&amp;PERIODTYPE=QTR_STD&amp;SCFT=3&amp;window=popup_no_bar&amp;width=385&amp;height=120&amp;START_MAXIMIZED=FALSE&amp;creator=factset&amp;display_string=Audit"}</definedName>
    <definedName name="_9__123Graph_ACHART_2" hidden="1">#NAME?</definedName>
    <definedName name="_9__123Graph_ACHART_3" localSheetId="2" hidden="1">#REF!</definedName>
    <definedName name="_9__123Graph_ACHART_3" hidden="1">#REF!</definedName>
    <definedName name="_9__FDSAUDITLINK__" localSheetId="2" hidden="1">{"fdsup://directions/FAT Viewer?action=UPDATE&amp;creator=factset&amp;DYN_ARGS=TRUE&amp;DOC_NAME=FAT:FQL_AUDITING_CLIENT_TEMPLATE.FAT&amp;display_string=Audit&amp;VAR:KEY=LETSTGNUZY&amp;VAR:QUERY=RkZfRUJJVF9PUEVSKEFOTiwxMi8yMDEwLCwsUkYsRVVSKQ==&amp;WINDOW=FIRST_POPUP&amp;HEIGHT=450&amp;WIDTH=","450&amp;START_MAXIMIZED=FALSE&amp;VAR:CALENDAR=FIVEDAY&amp;VAR:SYMBOL=436349&amp;VAR:INDEX=0"}</definedName>
    <definedName name="_9__FDSAUDITLINK__" hidden="1">{"fdsup://directions/FAT Viewer?action=UPDATE&amp;creator=factset&amp;DYN_ARGS=TRUE&amp;DOC_NAME=FAT:FQL_AUDITING_CLIENT_TEMPLATE.FAT&amp;display_string=Audit&amp;VAR:KEY=LETSTGNUZY&amp;VAR:QUERY=RkZfRUJJVF9PUEVSKEFOTiwxMi8yMDEwLCwsUkYsRVVSKQ==&amp;WINDOW=FIRST_POPUP&amp;HEIGHT=450&amp;WIDTH=","450&amp;START_MAXIMIZED=FALSE&amp;VAR:CALENDAR=FIVEDAY&amp;VAR:SYMBOL=436349&amp;VAR:INDEX=0"}</definedName>
    <definedName name="_91__FDSAUDITLINK__" localSheetId="2" hidden="1">{"fdsup://Directions/FactSet Auditing Viewer?action=AUDIT_VALUE&amp;DB=129&amp;ID1=29275Y10&amp;VALUEID=03426&amp;SDATE=201102&amp;PERIODTYPE=QTR_STD&amp;SCFT=3&amp;window=popup_no_bar&amp;width=385&amp;height=120&amp;START_MAXIMIZED=FALSE&amp;creator=factset&amp;display_string=Audit"}</definedName>
    <definedName name="_91__FDSAUDITLINK__" hidden="1">{"fdsup://Directions/FactSet Auditing Viewer?action=AUDIT_VALUE&amp;DB=129&amp;ID1=29275Y10&amp;VALUEID=03426&amp;SDATE=201102&amp;PERIODTYPE=QTR_STD&amp;SCFT=3&amp;window=popup_no_bar&amp;width=385&amp;height=120&amp;START_MAXIMIZED=FALSE&amp;creator=factset&amp;display_string=Audit"}</definedName>
    <definedName name="_93__FDSAUDITLINK__" localSheetId="2" hidden="1">{"fdsup://Directions/FactSet Auditing Viewer?action=AUDIT_VALUE&amp;DB=129&amp;ID1=30205120&amp;VALUEID=02256&amp;SDATE=201102&amp;PERIODTYPE=QTR_STD&amp;SCFT=3&amp;window=popup_no_bar&amp;width=385&amp;height=120&amp;START_MAXIMIZED=FALSE&amp;creator=factset&amp;display_string=Audit"}</definedName>
    <definedName name="_93__FDSAUDITLINK__" hidden="1">{"fdsup://Directions/FactSet Auditing Viewer?action=AUDIT_VALUE&amp;DB=129&amp;ID1=30205120&amp;VALUEID=02256&amp;SDATE=201102&amp;PERIODTYPE=QTR_STD&amp;SCFT=3&amp;window=popup_no_bar&amp;width=385&amp;height=120&amp;START_MAXIMIZED=FALSE&amp;creator=factset&amp;display_string=Audit"}</definedName>
    <definedName name="_94__FDSAUDITLINK__" localSheetId="2" hidden="1">{"fdsup://Directions/FactSet Auditing Viewer?action=AUDIT_VALUE&amp;DB=129&amp;ID1=30205120&amp;VALUEID=03426&amp;SDATE=201102&amp;PERIODTYPE=QTR_STD&amp;SCFT=3&amp;window=popup_no_bar&amp;width=385&amp;height=120&amp;START_MAXIMIZED=FALSE&amp;creator=factset&amp;display_string=Audit"}</definedName>
    <definedName name="_94__FDSAUDITLINK__" hidden="1">{"fdsup://Directions/FactSet Auditing Viewer?action=AUDIT_VALUE&amp;DB=129&amp;ID1=30205120&amp;VALUEID=03426&amp;SDATE=201102&amp;PERIODTYPE=QTR_STD&amp;SCFT=3&amp;window=popup_no_bar&amp;width=385&amp;height=120&amp;START_MAXIMIZED=FALSE&amp;creator=factset&amp;display_string=Audit"}</definedName>
    <definedName name="_95__FDSAUDITLINK__" localSheetId="2" hidden="1">{"fdsup://Directions/FactSet Auditing Viewer?action=AUDIT_VALUE&amp;DB=129&amp;ID1=30205120&amp;VALUEID=03261&amp;SDATE=201102&amp;PERIODTYPE=QTR_STD&amp;SCFT=3&amp;window=popup_no_bar&amp;width=385&amp;height=120&amp;START_MAXIMIZED=FALSE&amp;creator=factset&amp;display_string=Audit"}</definedName>
    <definedName name="_95__FDSAUDITLINK__" hidden="1">{"fdsup://Directions/FactSet Auditing Viewer?action=AUDIT_VALUE&amp;DB=129&amp;ID1=30205120&amp;VALUEID=03261&amp;SDATE=201102&amp;PERIODTYPE=QTR_STD&amp;SCFT=3&amp;window=popup_no_bar&amp;width=385&amp;height=120&amp;START_MAXIMIZED=FALSE&amp;creator=factset&amp;display_string=Audit"}</definedName>
    <definedName name="_96__FDSAUDITLINK__" localSheetId="2" hidden="1">{"fdsup://Directions/FactSet Auditing Viewer?action=AUDIT_VALUE&amp;DB=129&amp;ID1=30205120&amp;VALUEID=02001&amp;SDATE=201102&amp;PERIODTYPE=QTR_STD&amp;SCFT=3&amp;window=popup_no_bar&amp;width=385&amp;height=120&amp;START_MAXIMIZED=FALSE&amp;creator=factset&amp;display_string=Audit"}</definedName>
    <definedName name="_96__FDSAUDITLINK__" hidden="1">{"fdsup://Directions/FactSet Auditing Viewer?action=AUDIT_VALUE&amp;DB=129&amp;ID1=30205120&amp;VALUEID=02001&amp;SDATE=201102&amp;PERIODTYPE=QTR_STD&amp;SCFT=3&amp;window=popup_no_bar&amp;width=385&amp;height=120&amp;START_MAXIMIZED=FALSE&amp;creator=factset&amp;display_string=Audit"}</definedName>
    <definedName name="_97__FDSAUDITLINK__" localSheetId="2" hidden="1">{"fdsup://directions/FAT Viewer?action=UPDATE&amp;creator=factset&amp;DYN_ARGS=TRUE&amp;DOC_NAME=FAT:FQL_AUDITING_CLIENT_TEMPLATE.FAT&amp;display_string=Audit&amp;VAR:KEY=QTGZERIFOJ&amp;VAR:QUERY=KChGRl9ERUJUKFFUUiwwLCwsLEpQWSlARkZfREVCVChTRU1JLDAsLCwsSlBZKSlARkZfREVCVChBTk4sMCwsL","CxKUFkpKQ==&amp;WINDOW=FIRST_POPUP&amp;HEIGHT=450&amp;WIDTH=450&amp;START_MAXIMIZED=FALSE&amp;VAR:CALENDAR=FIVEDAY&amp;VAR:SYMBOL=674425&amp;VAR:INDEX=0"}</definedName>
    <definedName name="_97__FDSAUDITLINK__" hidden="1">{"fdsup://directions/FAT Viewer?action=UPDATE&amp;creator=factset&amp;DYN_ARGS=TRUE&amp;DOC_NAME=FAT:FQL_AUDITING_CLIENT_TEMPLATE.FAT&amp;display_string=Audit&amp;VAR:KEY=QTGZERIFOJ&amp;VAR:QUERY=KChGRl9ERUJUKFFUUiwwLCwsLEpQWSlARkZfREVCVChTRU1JLDAsLCwsSlBZKSlARkZfREVCVChBTk4sMCwsL","CxKUFkpKQ==&amp;WINDOW=FIRST_POPUP&amp;HEIGHT=450&amp;WIDTH=450&amp;START_MAXIMIZED=FALSE&amp;VAR:CALENDAR=FIVEDAY&amp;VAR:SYMBOL=674425&amp;VAR:INDEX=0"}</definedName>
    <definedName name="_98__FDSAUDITLINK__" localSheetId="2" hidden="1">{"fdsup://Directions/FactSet Auditing Viewer?action=AUDIT_VALUE&amp;DB=129&amp;ID1=29275Y10&amp;VALUEID=03261&amp;SDATE=2010&amp;PERIODTYPE=ANN_STD&amp;SCFT=3&amp;window=popup_no_bar&amp;width=385&amp;height=120&amp;START_MAXIMIZED=FALSE&amp;creator=factset&amp;display_string=Audit"}</definedName>
    <definedName name="_98__FDSAUDITLINK__" hidden="1">{"fdsup://Directions/FactSet Auditing Viewer?action=AUDIT_VALUE&amp;DB=129&amp;ID1=29275Y10&amp;VALUEID=03261&amp;SDATE=2010&amp;PERIODTYPE=ANN_STD&amp;SCFT=3&amp;window=popup_no_bar&amp;width=385&amp;height=120&amp;START_MAXIMIZED=FALSE&amp;creator=factset&amp;display_string=Audit"}</definedName>
    <definedName name="_99__FDSAUDITLINK__" localSheetId="2" hidden="1">{"fdsup://Directions/FactSet Auditing Viewer?action=AUDIT_VALUE&amp;DB=129&amp;ID1=635752&amp;VALUEID=03426&amp;SDATE=201102&amp;PERIODTYPE=QTR_STD&amp;SCFT=3&amp;window=popup_no_bar&amp;width=385&amp;height=120&amp;START_MAXIMIZED=FALSE&amp;creator=factset&amp;display_string=Audit"}</definedName>
    <definedName name="_99__FDSAUDITLINK__" hidden="1">{"fdsup://Directions/FactSet Auditing Viewer?action=AUDIT_VALUE&amp;DB=129&amp;ID1=635752&amp;VALUEID=03426&amp;SDATE=201102&amp;PERIODTYPE=QTR_STD&amp;SCFT=3&amp;window=popup_no_bar&amp;width=385&amp;height=120&amp;START_MAXIMIZED=FALSE&amp;creator=factset&amp;display_string=Audit"}</definedName>
    <definedName name="_a10" localSheetId="2" hidden="1">{#N/A,#N/A,TRUE,"0 Deckbl.";#N/A,#N/A,TRUE,"S 1 Komm";#N/A,#N/A,TRUE,"S 1a Komm";#N/A,#N/A,TRUE,"S 1b Komm";#N/A,#N/A,TRUE,"S  2 DBR";#N/A,#N/A,TRUE,"S  3 Sparten";#N/A,#N/A,TRUE,"S 4  Betr. K.";#N/A,#N/A,TRUE,"6 Bilanz";#N/A,#N/A,TRUE,"6a Bilanz ";#N/A,#N/A,TRUE,"6b Bilanz ";#N/A,#N/A,TRUE,"7 GS I";#N/A,#N/A,TRUE,"S 8 EQ-GuV"}</definedName>
    <definedName name="_a10" hidden="1">{#N/A,#N/A,TRUE,"0 Deckbl.";#N/A,#N/A,TRUE,"S 1 Komm";#N/A,#N/A,TRUE,"S 1a Komm";#N/A,#N/A,TRUE,"S 1b Komm";#N/A,#N/A,TRUE,"S  2 DBR";#N/A,#N/A,TRUE,"S  3 Sparten";#N/A,#N/A,TRUE,"S 4  Betr. K.";#N/A,#N/A,TRUE,"6 Bilanz";#N/A,#N/A,TRUE,"6a Bilanz ";#N/A,#N/A,TRUE,"6b Bilanz ";#N/A,#N/A,TRUE,"7 GS I";#N/A,#N/A,TRUE,"S 8 EQ-GuV"}</definedName>
    <definedName name="_a3" localSheetId="2"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localSheetId="2"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abc1" localSheetId="2" hidden="1">{#N/A,#N/A,FALSE,"Bezirk SW";#N/A,#N/A,FALSE,"Dir S (GK)";#N/A,#N/A,FALSE,"Dir FR (PK)"}</definedName>
    <definedName name="_abc1" hidden="1">{#N/A,#N/A,FALSE,"Bezirk SW";#N/A,#N/A,FALSE,"Dir S (GK)";#N/A,#N/A,FALSE,"Dir FR (PK)"}</definedName>
    <definedName name="_abc10" localSheetId="2" hidden="1">{#N/A,#N/A,FALSE,"Bezirk SW";#N/A,#N/A,FALSE,"Dir S (GK)";#N/A,#N/A,FALSE,"Dir FR (PK)"}</definedName>
    <definedName name="_abc10" hidden="1">{#N/A,#N/A,FALSE,"Bezirk SW";#N/A,#N/A,FALSE,"Dir S (GK)";#N/A,#N/A,FALSE,"Dir FR (PK)"}</definedName>
    <definedName name="_abc11" localSheetId="2" hidden="1">{#N/A,#N/A,FALSE,"Bezirk SW";#N/A,#N/A,FALSE,"Dir S (GK)";#N/A,#N/A,FALSE,"Dir FR (PK)"}</definedName>
    <definedName name="_abc11" hidden="1">{#N/A,#N/A,FALSE,"Bezirk SW";#N/A,#N/A,FALSE,"Dir S (GK)";#N/A,#N/A,FALSE,"Dir FR (PK)"}</definedName>
    <definedName name="_abc5" localSheetId="2" hidden="1">{#N/A,#N/A,FALSE,"Bezirk SW";#N/A,#N/A,FALSE,"Dir S (GK)";#N/A,#N/A,FALSE,"Dir FR (PK)"}</definedName>
    <definedName name="_abc5" hidden="1">{#N/A,#N/A,FALSE,"Bezirk SW";#N/A,#N/A,FALSE,"Dir S (GK)";#N/A,#N/A,FALSE,"Dir FR (PK)"}</definedName>
    <definedName name="_aee1" localSheetId="2" hidden="1">{#N/A,#N/A,FALSE,"Bezirk SW";#N/A,#N/A,FALSE,"Dir S (GK)";#N/A,#N/A,FALSE,"Dir FR (PK)"}</definedName>
    <definedName name="_aee1" hidden="1">{#N/A,#N/A,FALSE,"Bezirk SW";#N/A,#N/A,FALSE,"Dir S (GK)";#N/A,#N/A,FALSE,"Dir FR (PK)"}</definedName>
    <definedName name="_aee10" localSheetId="2" hidden="1">{#N/A,#N/A,FALSE,"Bezirk SW";#N/A,#N/A,FALSE,"Dir S (GK)";#N/A,#N/A,FALSE,"Dir FR (PK)"}</definedName>
    <definedName name="_aee10" hidden="1">{#N/A,#N/A,FALSE,"Bezirk SW";#N/A,#N/A,FALSE,"Dir S (GK)";#N/A,#N/A,FALSE,"Dir FR (PK)"}</definedName>
    <definedName name="_aee11" localSheetId="2" hidden="1">{#N/A,#N/A,FALSE,"Bezirk SW";#N/A,#N/A,FALSE,"Dir S (GK)";#N/A,#N/A,FALSE,"Dir FR (PK)"}</definedName>
    <definedName name="_aee11" hidden="1">{#N/A,#N/A,FALSE,"Bezirk SW";#N/A,#N/A,FALSE,"Dir S (GK)";#N/A,#N/A,FALSE,"Dir FR (PK)"}</definedName>
    <definedName name="_aee5" localSheetId="2" hidden="1">{#N/A,#N/A,FALSE,"Bezirk SW";#N/A,#N/A,FALSE,"Dir S (GK)";#N/A,#N/A,FALSE,"Dir FR (PK)"}</definedName>
    <definedName name="_aee5" hidden="1">{#N/A,#N/A,FALSE,"Bezirk SW";#N/A,#N/A,FALSE,"Dir S (GK)";#N/A,#N/A,FALSE,"Dir FR (PK)"}</definedName>
    <definedName name="_as1" localSheetId="2" hidden="1">{#N/A,#N/A,FALSE,"Bezirk SW";#N/A,#N/A,FALSE,"Dir S (GK)";#N/A,#N/A,FALSE,"Dir FR (PK)"}</definedName>
    <definedName name="_as1" hidden="1">{#N/A,#N/A,FALSE,"Bezirk SW";#N/A,#N/A,FALSE,"Dir S (GK)";#N/A,#N/A,FALSE,"Dir FR (PK)"}</definedName>
    <definedName name="_as5" localSheetId="2" hidden="1">{#N/A,#N/A,FALSE,"Bezirk SW";#N/A,#N/A,FALSE,"Dir S (GK)";#N/A,#N/A,FALSE,"Dir FR (PK)"}</definedName>
    <definedName name="_as5" hidden="1">{#N/A,#N/A,FALSE,"Bezirk SW";#N/A,#N/A,FALSE,"Dir S (GK)";#N/A,#N/A,FALSE,"Dir FR (PK)"}</definedName>
    <definedName name="_bb1"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3"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dm.498F7B4A41BD499CBC6D2DFDB4111069.edm" localSheetId="2" hidden="1">#REF!</definedName>
    <definedName name="_bdm.498F7B4A41BD499CBC6D2DFDB4111069.edm" hidden="1">#REF!</definedName>
    <definedName name="_bdm.5F9E4004D9B5451E87F04E3FB01370EA.edm" localSheetId="2" hidden="1">#REF!</definedName>
    <definedName name="_bdm.5F9E4004D9B5451E87F04E3FB01370EA.edm" hidden="1">#REF!</definedName>
    <definedName name="_bdm.7684d5f4e06240c29bacdce0a03f8502.edm" localSheetId="2" hidden="1">#REF!</definedName>
    <definedName name="_bdm.7684d5f4e06240c29bacdce0a03f8502.edm" hidden="1">#REF!</definedName>
    <definedName name="_bdm.89AA0A8F07CA465CAD636DC05FF176DF.edm" hidden="1">#REF!</definedName>
    <definedName name="_bdm.91122492ef6c4a3690c4644ec1ae3ce9.edm" hidden="1">#REF!</definedName>
    <definedName name="_bdm.91CD4DEC29C049BD929A8110F777B566.edm" hidden="1">#REF!</definedName>
    <definedName name="_bdm.9D576385AB334E0F91FC7FB7CEA21807.edm" hidden="1">#REF!</definedName>
    <definedName name="_bdm.dad82b86327f40ae8dfadbc903d2f7eb.edm" hidden="1">#REF!</definedName>
    <definedName name="_bdm.eb2adaa999fd4642a3d0346a21a44faa.edm" hidden="1">#REF!</definedName>
    <definedName name="_bdm.F8A8DCEB4DD84118B520FF6070B6FAA2.edm" hidden="1">#REF!</definedName>
    <definedName name="_c" localSheetId="2" hidden="1">{#N/A,#N/A,FALSE,"Layout Cash Flow"}</definedName>
    <definedName name="_c" hidden="1">{#N/A,#N/A,FALSE,"Layout Cash Flow"}</definedName>
    <definedName name="_das2" localSheetId="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CF1" localSheetId="2" hidden="1">{#N/A,#N/A,FALSE,"DCF Summary";#N/A,#N/A,FALSE,"Casema";#N/A,#N/A,FALSE,"Casema NoTel";#N/A,#N/A,FALSE,"UK";#N/A,#N/A,FALSE,"RCF";#N/A,#N/A,FALSE,"Intercable CZ";#N/A,#N/A,FALSE,"Interkabel P"}</definedName>
    <definedName name="_DCF1" hidden="1">{#N/A,#N/A,FALSE,"DCF Summary";#N/A,#N/A,FALSE,"Casema";#N/A,#N/A,FALSE,"Casema NoTel";#N/A,#N/A,FALSE,"UK";#N/A,#N/A,FALSE,"RCF";#N/A,#N/A,FALSE,"Intercable CZ";#N/A,#N/A,FALSE,"Interkabel P"}</definedName>
    <definedName name="_eva2" localSheetId="2" hidden="1">{"DCF",#N/A,FALSE,"CF"}</definedName>
    <definedName name="_eva2" hidden="1">{"DCF",#N/A,FALSE,"CF"}</definedName>
    <definedName name="_Fill" localSheetId="2" hidden="1">#REF!</definedName>
    <definedName name="_Fill" hidden="1">#REF!</definedName>
    <definedName name="_fy97" localSheetId="2" hidden="1">{#N/A,#N/A,FALSE,"FY97";#N/A,#N/A,FALSE,"FY98";#N/A,#N/A,FALSE,"FY99";#N/A,#N/A,FALSE,"FY00";#N/A,#N/A,FALSE,"FY01"}</definedName>
    <definedName name="_fy97" hidden="1">{#N/A,#N/A,FALSE,"FY97";#N/A,#N/A,FALSE,"FY98";#N/A,#N/A,FALSE,"FY99";#N/A,#N/A,FALSE,"FY00";#N/A,#N/A,FALSE,"FY01"}</definedName>
    <definedName name="_GSRATES_1" hidden="1">"CT30000120000728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1</definedName>
    <definedName name="_jj1" localSheetId="2" hidden="1">{#N/A,#N/A,FALSE,"Bezirk SW";#N/A,#N/A,FALSE,"Dir S (GK)";#N/A,#N/A,FALSE,"Dir FR (PK)"}</definedName>
    <definedName name="_jj1" hidden="1">{#N/A,#N/A,FALSE,"Bezirk SW";#N/A,#N/A,FALSE,"Dir S (GK)";#N/A,#N/A,FALSE,"Dir FR (PK)"}</definedName>
    <definedName name="_jj10" localSheetId="2" hidden="1">{#N/A,#N/A,FALSE,"Bezirk SW";#N/A,#N/A,FALSE,"Dir S (GK)";#N/A,#N/A,FALSE,"Dir FR (PK)"}</definedName>
    <definedName name="_jj10" hidden="1">{#N/A,#N/A,FALSE,"Bezirk SW";#N/A,#N/A,FALSE,"Dir S (GK)";#N/A,#N/A,FALSE,"Dir FR (PK)"}</definedName>
    <definedName name="_jj11" localSheetId="2" hidden="1">{#N/A,#N/A,FALSE,"Bezirk SW";#N/A,#N/A,FALSE,"Dir S (GK)";#N/A,#N/A,FALSE,"Dir FR (PK)"}</definedName>
    <definedName name="_jj11" hidden="1">{#N/A,#N/A,FALSE,"Bezirk SW";#N/A,#N/A,FALSE,"Dir S (GK)";#N/A,#N/A,FALSE,"Dir FR (PK)"}</definedName>
    <definedName name="_jj5" localSheetId="2" hidden="1">{#N/A,#N/A,FALSE,"Bezirk SW";#N/A,#N/A,FALSE,"Dir S (GK)";#N/A,#N/A,FALSE,"Dir FR (PK)"}</definedName>
    <definedName name="_jj5" hidden="1">{#N/A,#N/A,FALSE,"Bezirk SW";#N/A,#N/A,FALSE,"Dir S (GK)";#N/A,#N/A,FALSE,"Dir FR (PK)"}</definedName>
    <definedName name="_Key1" localSheetId="2" hidden="1">#REF!</definedName>
    <definedName name="_Key1" hidden="1">#REF!</definedName>
    <definedName name="_Key2" localSheetId="2" hidden="1">#REF!</definedName>
    <definedName name="_Key2" hidden="1">#REF!</definedName>
    <definedName name="_New1" localSheetId="2" hidden="1">{#N/A,#N/A,FALSE,"Aging Summary";#N/A,#N/A,FALSE,"Ratio Analysis";#N/A,#N/A,FALSE,"Test 120 Day Accts";#N/A,#N/A,FALSE,"Tickmarks"}</definedName>
    <definedName name="_New1" hidden="1">{#N/A,#N/A,FALSE,"Aging Summary";#N/A,#N/A,FALSE,"Ratio Analysis";#N/A,#N/A,FALSE,"Test 120 Day Accts";#N/A,#N/A,FALSE,"Tickmarks"}</definedName>
    <definedName name="_New2" localSheetId="2" hidden="1">{#N/A,#N/A,FALSE,"Aging Summary";#N/A,#N/A,FALSE,"Ratio Analysis";#N/A,#N/A,FALSE,"Test 120 Day Accts";#N/A,#N/A,FALSE,"Tickmarks"}</definedName>
    <definedName name="_New2" hidden="1">{#N/A,#N/A,FALSE,"Aging Summary";#N/A,#N/A,FALSE,"Ratio Analysis";#N/A,#N/A,FALSE,"Test 120 Day Accts";#N/A,#N/A,FALSE,"Tickmarks"}</definedName>
    <definedName name="_New3" localSheetId="2" hidden="1">{#N/A,#N/A,FALSE,"Aging Summary";#N/A,#N/A,FALSE,"Ratio Analysis";#N/A,#N/A,FALSE,"Test 120 Day Accts";#N/A,#N/A,FALSE,"Tickmarks"}</definedName>
    <definedName name="_New3" hidden="1">{#N/A,#N/A,FALSE,"Aging Summary";#N/A,#N/A,FALSE,"Ratio Analysis";#N/A,#N/A,FALSE,"Test 120 Day Accts";#N/A,#N/A,FALSE,"Tickmarks"}</definedName>
    <definedName name="_New4" localSheetId="2" hidden="1">{#N/A,#N/A,FALSE,"Aging Summary";#N/A,#N/A,FALSE,"Ratio Analysis";#N/A,#N/A,FALSE,"Test 120 Day Accts";#N/A,#N/A,FALSE,"Tickmarks"}</definedName>
    <definedName name="_New4" hidden="1">{#N/A,#N/A,FALSE,"Aging Summary";#N/A,#N/A,FALSE,"Ratio Analysis";#N/A,#N/A,FALSE,"Test 120 Day Accts";#N/A,#N/A,FALSE,"Tickmarks"}</definedName>
    <definedName name="_order_1" hidden="1">0</definedName>
    <definedName name="_Order1" hidden="1">255</definedName>
    <definedName name="_Order2" hidden="1">255</definedName>
    <definedName name="_r" localSheetId="2" hidden="1">{"consolidated",#N/A,FALSE,"Sheet1";"cms",#N/A,FALSE,"Sheet1";"fse",#N/A,FALSE,"Sheet1"}</definedName>
    <definedName name="_r" hidden="1">{"consolidated",#N/A,FALSE,"Sheet1";"cms",#N/A,FALSE,"Sheet1";"fse",#N/A,FALSE,"Sheet1"}</definedName>
    <definedName name="_re1" localSheetId="2" hidden="1">{#N/A,#N/A,TRUE,"Cont_Stell";#N/A,#N/A,TRUE,"BTG";#N/A,#N/A,TRUE,"SH";#N/A,#N/A,TRUE,"GUV";#N/A,#N/A,TRUE,"Bilanz";#N/A,#N/A,TRUE,"WC";#N/A,#N/A,TRUE,"Beweg_bil";#N/A,#N/A,TRUE,"Kap_fluß";#N/A,#N/A,TRUE,"KENNZ";#N/A,#N/A,TRUE,"ANALYSE"}</definedName>
    <definedName name="_re1" hidden="1">{#N/A,#N/A,TRUE,"Cont_Stell";#N/A,#N/A,TRUE,"BTG";#N/A,#N/A,TRUE,"SH";#N/A,#N/A,TRUE,"GUV";#N/A,#N/A,TRUE,"Bilanz";#N/A,#N/A,TRUE,"WC";#N/A,#N/A,TRUE,"Beweg_bil";#N/A,#N/A,TRUE,"Kap_fluß";#N/A,#N/A,TRUE,"KENNZ";#N/A,#N/A,TRUE,"ANALYSE"}</definedName>
    <definedName name="_re10" localSheetId="2" hidden="1">{#N/A,#N/A,TRUE,"Cont_Stell";#N/A,#N/A,TRUE,"BTG";#N/A,#N/A,TRUE,"SH";#N/A,#N/A,TRUE,"GUV";#N/A,#N/A,TRUE,"Bilanz";#N/A,#N/A,TRUE,"WC";#N/A,#N/A,TRUE,"Beweg_bil";#N/A,#N/A,TRUE,"Kap_fluß";#N/A,#N/A,TRUE,"KENNZ";#N/A,#N/A,TRUE,"ANALYSE"}</definedName>
    <definedName name="_re10" hidden="1">{#N/A,#N/A,TRUE,"Cont_Stell";#N/A,#N/A,TRUE,"BTG";#N/A,#N/A,TRUE,"SH";#N/A,#N/A,TRUE,"GUV";#N/A,#N/A,TRUE,"Bilanz";#N/A,#N/A,TRUE,"WC";#N/A,#N/A,TRUE,"Beweg_bil";#N/A,#N/A,TRUE,"Kap_fluß";#N/A,#N/A,TRUE,"KENNZ";#N/A,#N/A,TRUE,"ANALYSE"}</definedName>
    <definedName name="_re11" localSheetId="2" hidden="1">{#N/A,#N/A,TRUE,"Cont_Stell";#N/A,#N/A,TRUE,"BTG";#N/A,#N/A,TRUE,"SH";#N/A,#N/A,TRUE,"GUV";#N/A,#N/A,TRUE,"Bilanz";#N/A,#N/A,TRUE,"WC";#N/A,#N/A,TRUE,"Beweg_bil";#N/A,#N/A,TRUE,"Kap_fluß";#N/A,#N/A,TRUE,"KENNZ";#N/A,#N/A,TRUE,"ANALYSE"}</definedName>
    <definedName name="_re11" hidden="1">{#N/A,#N/A,TRUE,"Cont_Stell";#N/A,#N/A,TRUE,"BTG";#N/A,#N/A,TRUE,"SH";#N/A,#N/A,TRUE,"GUV";#N/A,#N/A,TRUE,"Bilanz";#N/A,#N/A,TRUE,"WC";#N/A,#N/A,TRUE,"Beweg_bil";#N/A,#N/A,TRUE,"Kap_fluß";#N/A,#N/A,TRUE,"KENNZ";#N/A,#N/A,TRUE,"ANALYSE"}</definedName>
    <definedName name="_re34"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re34"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_re5" localSheetId="2" hidden="1">{#N/A,#N/A,TRUE,"Cont_Stell";#N/A,#N/A,TRUE,"BTG";#N/A,#N/A,TRUE,"SH";#N/A,#N/A,TRUE,"GUV";#N/A,#N/A,TRUE,"Bilanz";#N/A,#N/A,TRUE,"WC";#N/A,#N/A,TRUE,"Beweg_bil";#N/A,#N/A,TRUE,"Kap_fluß";#N/A,#N/A,TRUE,"KENNZ";#N/A,#N/A,TRUE,"ANALYSE"}</definedName>
    <definedName name="_re5" hidden="1">{#N/A,#N/A,TRUE,"Cont_Stell";#N/A,#N/A,TRUE,"BTG";#N/A,#N/A,TRUE,"SH";#N/A,#N/A,TRUE,"GUV";#N/A,#N/A,TRUE,"Bilanz";#N/A,#N/A,TRUE,"WC";#N/A,#N/A,TRUE,"Beweg_bil";#N/A,#N/A,TRUE,"Kap_fluß";#N/A,#N/A,TRUE,"KENNZ";#N/A,#N/A,TRUE,"ANALYSE"}</definedName>
    <definedName name="_Regression_Int" hidden="1">1</definedName>
    <definedName name="_Regression_Out" hidden="1">#NAME?</definedName>
    <definedName name="_Regression_X" hidden="1">#NAME?</definedName>
    <definedName name="_Regression_Y" hidden="1">#NAME?</definedName>
    <definedName name="_SA1" localSheetId="2" hidden="1">{#N/A,#N/A,TRUE,"0 Deckbl.";#N/A,#N/A,TRUE,"S 1 Komm";#N/A,#N/A,TRUE,"S 1a Komm";#N/A,#N/A,TRUE,"S 1b Komm";#N/A,#N/A,TRUE,"S  2 DBR";#N/A,#N/A,TRUE,"S  3 Sparten";#N/A,#N/A,TRUE,"S 4  Betr. K.";#N/A,#N/A,TRUE,"6 Bilanz";#N/A,#N/A,TRUE,"6a Bilanz ";#N/A,#N/A,TRUE,"6b Bilanz ";#N/A,#N/A,TRUE,"7 GS I";#N/A,#N/A,TRUE,"S 8 EQ-GuV"}</definedName>
    <definedName name="_SA1" hidden="1">{#N/A,#N/A,TRUE,"0 Deckbl.";#N/A,#N/A,TRUE,"S 1 Komm";#N/A,#N/A,TRUE,"S 1a Komm";#N/A,#N/A,TRUE,"S 1b Komm";#N/A,#N/A,TRUE,"S  2 DBR";#N/A,#N/A,TRUE,"S  3 Sparten";#N/A,#N/A,TRUE,"S 4  Betr. K.";#N/A,#N/A,TRUE,"6 Bilanz";#N/A,#N/A,TRUE,"6a Bilanz ";#N/A,#N/A,TRUE,"6b Bilanz ";#N/A,#N/A,TRUE,"7 GS I";#N/A,#N/A,TRUE,"S 8 EQ-GuV"}</definedName>
    <definedName name="_Sort" localSheetId="2" hidden="1">#REF!</definedName>
    <definedName name="_Sort" hidden="1">#REF!</definedName>
    <definedName name="_sss1" localSheetId="2" hidden="1">{#N/A,#N/A,TRUE,"Cont_Stell";#N/A,#N/A,TRUE,"BTG";#N/A,#N/A,TRUE,"SH";#N/A,#N/A,TRUE,"GUV";#N/A,#N/A,TRUE,"Bilanz";#N/A,#N/A,TRUE,"WC";#N/A,#N/A,TRUE,"Beweg_bil";#N/A,#N/A,TRUE,"Kap_fluß";#N/A,#N/A,TRUE,"KENNZ";#N/A,#N/A,TRUE,"ANALYSE"}</definedName>
    <definedName name="_sss1" hidden="1">{#N/A,#N/A,TRUE,"Cont_Stell";#N/A,#N/A,TRUE,"BTG";#N/A,#N/A,TRUE,"SH";#N/A,#N/A,TRUE,"GUV";#N/A,#N/A,TRUE,"Bilanz";#N/A,#N/A,TRUE,"WC";#N/A,#N/A,TRUE,"Beweg_bil";#N/A,#N/A,TRUE,"Kap_fluß";#N/A,#N/A,TRUE,"KENNZ";#N/A,#N/A,TRUE,"ANALYSE"}</definedName>
    <definedName name="_sss10" localSheetId="2" hidden="1">{#N/A,#N/A,TRUE,"Cont_Stell";#N/A,#N/A,TRUE,"BTG";#N/A,#N/A,TRUE,"SH";#N/A,#N/A,TRUE,"GUV";#N/A,#N/A,TRUE,"Bilanz";#N/A,#N/A,TRUE,"WC";#N/A,#N/A,TRUE,"Beweg_bil";#N/A,#N/A,TRUE,"Kap_fluß";#N/A,#N/A,TRUE,"KENNZ";#N/A,#N/A,TRUE,"ANALYSE"}</definedName>
    <definedName name="_sss10" hidden="1">{#N/A,#N/A,TRUE,"Cont_Stell";#N/A,#N/A,TRUE,"BTG";#N/A,#N/A,TRUE,"SH";#N/A,#N/A,TRUE,"GUV";#N/A,#N/A,TRUE,"Bilanz";#N/A,#N/A,TRUE,"WC";#N/A,#N/A,TRUE,"Beweg_bil";#N/A,#N/A,TRUE,"Kap_fluß";#N/A,#N/A,TRUE,"KENNZ";#N/A,#N/A,TRUE,"ANALYSE"}</definedName>
    <definedName name="_sss11" localSheetId="2" hidden="1">{#N/A,#N/A,TRUE,"Cont_Stell";#N/A,#N/A,TRUE,"BTG";#N/A,#N/A,TRUE,"SH";#N/A,#N/A,TRUE,"GUV";#N/A,#N/A,TRUE,"Bilanz";#N/A,#N/A,TRUE,"WC";#N/A,#N/A,TRUE,"Beweg_bil";#N/A,#N/A,TRUE,"Kap_fluß";#N/A,#N/A,TRUE,"KENNZ";#N/A,#N/A,TRUE,"ANALYSE"}</definedName>
    <definedName name="_sss11" hidden="1">{#N/A,#N/A,TRUE,"Cont_Stell";#N/A,#N/A,TRUE,"BTG";#N/A,#N/A,TRUE,"SH";#N/A,#N/A,TRUE,"GUV";#N/A,#N/A,TRUE,"Bilanz";#N/A,#N/A,TRUE,"WC";#N/A,#N/A,TRUE,"Beweg_bil";#N/A,#N/A,TRUE,"Kap_fluß";#N/A,#N/A,TRUE,"KENNZ";#N/A,#N/A,TRUE,"ANALYSE"}</definedName>
    <definedName name="_sss5" localSheetId="2" hidden="1">{#N/A,#N/A,TRUE,"Cont_Stell";#N/A,#N/A,TRUE,"BTG";#N/A,#N/A,TRUE,"SH";#N/A,#N/A,TRUE,"GUV";#N/A,#N/A,TRUE,"Bilanz";#N/A,#N/A,TRUE,"WC";#N/A,#N/A,TRUE,"Beweg_bil";#N/A,#N/A,TRUE,"Kap_fluß";#N/A,#N/A,TRUE,"KENNZ";#N/A,#N/A,TRUE,"ANALYSE"}</definedName>
    <definedName name="_sss5" hidden="1">{#N/A,#N/A,TRUE,"Cont_Stell";#N/A,#N/A,TRUE,"BTG";#N/A,#N/A,TRUE,"SH";#N/A,#N/A,TRUE,"GUV";#N/A,#N/A,TRUE,"Bilanz";#N/A,#N/A,TRUE,"WC";#N/A,#N/A,TRUE,"Beweg_bil";#N/A,#N/A,TRUE,"Kap_fluß";#N/A,#N/A,TRUE,"KENNZ";#N/A,#N/A,TRUE,"ANALYSE"}</definedName>
    <definedName name="_Table1_In1" hidden="1">#NAME?</definedName>
    <definedName name="_Table1_Out" hidden="1">#NAME?</definedName>
    <definedName name="_Table2_In1" hidden="1">#NAME?</definedName>
    <definedName name="_Table2_In2" localSheetId="2" hidden="1">#REF!</definedName>
    <definedName name="_Table2_In2" hidden="1">#REF!</definedName>
    <definedName name="_Table2_Out" localSheetId="2" hidden="1">#REF!</definedName>
    <definedName name="_Table2_Out" hidden="1">#REF!</definedName>
    <definedName name="_Table3_In2" localSheetId="2" hidden="1">#REF!</definedName>
    <definedName name="_Table3_In2" hidden="1">#REF!</definedName>
    <definedName name="_UNDO_UPS_" hidden="1">#REF!</definedName>
    <definedName name="_UNDO_UPS_SEL_" hidden="1">#REF!</definedName>
    <definedName name="_UNDO31X31X_" hidden="1">#REF!</definedName>
    <definedName name="_wrn1" localSheetId="2" hidden="1">{#N/A,#N/A,FALSE,"DCF";#N/A,#N/A,FALSE,"WACC";#N/A,#N/A,FALSE,"Sales_EBIT";#N/A,#N/A,FALSE,"Capex_Depreciation";#N/A,#N/A,FALSE,"WC";#N/A,#N/A,FALSE,"Interest";#N/A,#N/A,FALSE,"Assumptions"}</definedName>
    <definedName name="_wrn1" hidden="1">{#N/A,#N/A,FALSE,"DCF";#N/A,#N/A,FALSE,"WACC";#N/A,#N/A,FALSE,"Sales_EBIT";#N/A,#N/A,FALSE,"Capex_Depreciation";#N/A,#N/A,FALSE,"WC";#N/A,#N/A,FALSE,"Interest";#N/A,#N/A,FALSE,"Assumptions"}</definedName>
    <definedName name="_xf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xlcn.WorksheetConnection_BdDA1AR65741" localSheetId="2" hidden="1">#REF!</definedName>
    <definedName name="_xlcn.WorksheetConnection_BdDA1AR65741" hidden="1">#REF!</definedName>
    <definedName name="_xlcn.WorksheetConnection_DataBaseIntercosFY12B6L23481" localSheetId="2" hidden="1">#REF!</definedName>
    <definedName name="_xlcn.WorksheetConnection_DataBaseIntercosFY12B6L23481" hidden="1">#REF!</definedName>
    <definedName name="_xx10" localSheetId="2" hidden="1">{#N/A,#N/A,FALSE,"Cash Flow"}</definedName>
    <definedName name="_xx10" hidden="1">{#N/A,#N/A,FALSE,"Cash Flow"}</definedName>
    <definedName name="_ZZ2" localSheetId="2"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a"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aa" hidden="1">#NAME?</definedName>
    <definedName name="AA.Report.Files" localSheetId="2" hidden="1">#REF!</definedName>
    <definedName name="AA.Report.Files" hidden="1">#REF!</definedName>
    <definedName name="AA.Reports.Available" localSheetId="2" hidden="1">#REF!</definedName>
    <definedName name="AA.Reports.Available" hidden="1">#REF!</definedName>
    <definedName name="aaa" localSheetId="2" hidden="1">#REF!</definedName>
    <definedName name="aaa" hidden="1">#REF!</definedName>
    <definedName name="AAA_DOCTOPS" hidden="1">"AAA_SET"</definedName>
    <definedName name="AAA_duser" hidden="1">"OFF"</definedName>
    <definedName name="aaaa" localSheetId="2" hidden="1">#REF!</definedName>
    <definedName name="aaaa" hidden="1">#REF!</definedName>
    <definedName name="aaaaa" localSheetId="2" hidden="1">#REF!</definedName>
    <definedName name="aaaaa" hidden="1">#REF!</definedName>
    <definedName name="aaaaaa" localSheetId="2" hidden="1">#REF!</definedName>
    <definedName name="aaaaaa" hidden="1">#REF!</definedName>
    <definedName name="aaaaaaa" hidden="1">#REF!</definedName>
    <definedName name="aaaaaaaa" hidden="1">#REF!</definedName>
    <definedName name="aaaaaaaaa" hidden="1">#REF!</definedName>
    <definedName name="aaaaaaaaaa" hidden="1">#REF!</definedName>
    <definedName name="aaaaaaaaaaa" hidden="1">#REF!</definedName>
    <definedName name="aaaaaaaaaaaaaaaaaaa" localSheetId="2" hidden="1">{#N/A,#N/A,TRUE,"Cover";#N/A,#N/A,TRUE,"Sum";#N/A,#N/A,TRUE,"SubsRev";#N/A,#N/A,TRUE,"CapEx";#N/A,#N/A,TRUE,"OpEx";#N/A,#N/A,TRUE,"SUs";#N/A,#N/A,TRUE,"OrgChart";#N/A,#N/A,TRUE,"Staff";#N/A,#N/A,TRUE,"P&amp;L";#N/A,#N/A,TRUE,"Cash";#N/A,#N/A,TRUE,"BS";#N/A,#N/A,TRUE,"Valuation";#N/A,#N/A,TRUE,"CapEx-Assumptions";#N/A,#N/A,TRUE,"OpEx-Assumptions"}</definedName>
    <definedName name="aaaaaaaaaaaaaaaaaaa" hidden="1">{#N/A,#N/A,TRUE,"Cover";#N/A,#N/A,TRUE,"Sum";#N/A,#N/A,TRUE,"SubsRev";#N/A,#N/A,TRUE,"CapEx";#N/A,#N/A,TRUE,"OpEx";#N/A,#N/A,TRUE,"SUs";#N/A,#N/A,TRUE,"OrgChart";#N/A,#N/A,TRUE,"Staff";#N/A,#N/A,TRUE,"P&amp;L";#N/A,#N/A,TRUE,"Cash";#N/A,#N/A,TRUE,"BS";#N/A,#N/A,TRUE,"Valuation";#N/A,#N/A,TRUE,"CapEx-Assumptions";#N/A,#N/A,TRUE,"OpEx-Assumptions"}</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s" localSheetId="2" hidden="1">{#N/A,#N/A,FALSE,"Bezirk SW";#N/A,#N/A,FALSE,"Dir S (GK)";#N/A,#N/A,FALSE,"Dir FR (PK)"}</definedName>
    <definedName name="aads" hidden="1">{#N/A,#N/A,FALSE,"Bezirk SW";#N/A,#N/A,FALSE,"Dir S (GK)";#N/A,#N/A,FALSE,"Dir FR (PK)"}</definedName>
    <definedName name="aasfafaf" localSheetId="2" hidden="1">{#N/A,#N/A,FALSE,"Layout Aktiva";#N/A,#N/A,FALSE,"Layout Passiva";#N/A,#N/A,FALSE,"Layout GuV";#N/A,#N/A,FALSE,"Layout Cash Flow";#N/A,#N/A,FALSE,"Mittelherkunft";#N/A,#N/A,FALSE,"Mittelverwendung";#N/A,#N/A,FALSE,"Finanzbedarsrechnung"}</definedName>
    <definedName name="aasfafaf" hidden="1">{#N/A,#N/A,FALSE,"Layout Aktiva";#N/A,#N/A,FALSE,"Layout Passiva";#N/A,#N/A,FALSE,"Layout GuV";#N/A,#N/A,FALSE,"Layout Cash Flow";#N/A,#N/A,FALSE,"Mittelherkunft";#N/A,#N/A,FALSE,"Mittelverwendung";#N/A,#N/A,FALSE,"Finanzbedarsrechnung"}</definedName>
    <definedName name="AB" localSheetId="2" hidden="1">{"CONSEJO",#N/A,FALSE,"Dist p0";"CONSEJO",#N/A,FALSE,"Ficha CODICE"}</definedName>
    <definedName name="AB" hidden="1">{"CONSEJO",#N/A,FALSE,"Dist p0";"CONSEJO",#N/A,FALSE,"Ficha CODICE"}</definedName>
    <definedName name="abc" localSheetId="2" hidden="1">{#N/A,#N/A,TRUE,"0 Deckbl.";#N/A,#N/A,TRUE,"S 1 Komm";#N/A,#N/A,TRUE,"S 1a Komm";#N/A,#N/A,TRUE,"S 1b Komm";#N/A,#N/A,TRUE,"S  2 DBR";#N/A,#N/A,TRUE,"S  3 Sparten";#N/A,#N/A,TRUE,"S 4  Betr. K.";#N/A,#N/A,TRUE,"6 Bilanz";#N/A,#N/A,TRUE,"6a Bilanz ";#N/A,#N/A,TRUE,"6b Bilanz ";#N/A,#N/A,TRUE,"7 GS I";#N/A,#N/A,TRUE,"S 8 EQ-GuV"}</definedName>
    <definedName name="abc" hidden="1">{#N/A,#N/A,TRUE,"0 Deckbl.";#N/A,#N/A,TRUE,"S 1 Komm";#N/A,#N/A,TRUE,"S 1a Komm";#N/A,#N/A,TRUE,"S 1b Komm";#N/A,#N/A,TRUE,"S  2 DBR";#N/A,#N/A,TRUE,"S  3 Sparten";#N/A,#N/A,TRUE,"S 4  Betr. K.";#N/A,#N/A,TRUE,"6 Bilanz";#N/A,#N/A,TRUE,"6a Bilanz ";#N/A,#N/A,TRUE,"6b Bilanz ";#N/A,#N/A,TRUE,"7 GS I";#N/A,#N/A,TRUE,"S 8 EQ-GuV"}</definedName>
    <definedName name="abd"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bd"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be" localSheetId="2" hidden="1">{"GuVGmbH",#N/A,FALSE,"ratios";"BilanzGmbH",#N/A,FALSE,"ratios";"BilanzKG",#N/A,FALSE,"ratios";"GuVKG",#N/A,FALSE,"ratios"}</definedName>
    <definedName name="abe" hidden="1">{"GuVGmbH",#N/A,FALSE,"ratios";"BilanzGmbH",#N/A,FALSE,"ratios";"BilanzKG",#N/A,FALSE,"ratios";"GuVKG",#N/A,FALSE,"ratios"}</definedName>
    <definedName name="AccessDatabase" hidden="1">"M:\Internacional\Cierre septiembre 1999\Análisis varios\Holdings Data.mdb"</definedName>
    <definedName name="ACwvu.BiPolar." hidden="1">#NAME?</definedName>
    <definedName name="ACwvu.STANDARD." hidden="1">#NAME?</definedName>
    <definedName name="ACwvu.Sumnpv." hidden="1">#NAME?</definedName>
    <definedName name="ader" localSheetId="2" hidden="1">{#N/A,#N/A,FALSE,"Bezirk SW";#N/A,#N/A,FALSE,"Dir S (GK)";#N/A,#N/A,FALSE,"Dir FR (PK)"}</definedName>
    <definedName name="ader" hidden="1">{#N/A,#N/A,FALSE,"Bezirk SW";#N/A,#N/A,FALSE,"Dir S (GK)";#N/A,#N/A,FALSE,"Dir FR (PK)"}</definedName>
    <definedName name="ader1" localSheetId="2" hidden="1">{#N/A,#N/A,FALSE,"Bezirk SW";#N/A,#N/A,FALSE,"Dir S (GK)";#N/A,#N/A,FALSE,"Dir FR (PK)"}</definedName>
    <definedName name="ader1" hidden="1">{#N/A,#N/A,FALSE,"Bezirk SW";#N/A,#N/A,FALSE,"Dir S (GK)";#N/A,#N/A,FALSE,"Dir FR (PK)"}</definedName>
    <definedName name="ader11" localSheetId="2" hidden="1">{#N/A,#N/A,FALSE,"Bezirk SW";#N/A,#N/A,FALSE,"Dir S (GK)";#N/A,#N/A,FALSE,"Dir FR (PK)"}</definedName>
    <definedName name="ader11" hidden="1">{#N/A,#N/A,FALSE,"Bezirk SW";#N/A,#N/A,FALSE,"Dir S (GK)";#N/A,#N/A,FALSE,"Dir FR (PK)"}</definedName>
    <definedName name="ader12" localSheetId="2" hidden="1">{#N/A,#N/A,FALSE,"Bezirk SW";#N/A,#N/A,FALSE,"Dir S (GK)";#N/A,#N/A,FALSE,"Dir FR (PK)"}</definedName>
    <definedName name="ader12" hidden="1">{#N/A,#N/A,FALSE,"Bezirk SW";#N/A,#N/A,FALSE,"Dir S (GK)";#N/A,#N/A,FALSE,"Dir FR (PK)"}</definedName>
    <definedName name="ader5" localSheetId="2" hidden="1">{#N/A,#N/A,FALSE,"Bezirk SW";#N/A,#N/A,FALSE,"Dir S (GK)";#N/A,#N/A,FALSE,"Dir FR (PK)"}</definedName>
    <definedName name="ader5" hidden="1">{#N/A,#N/A,FALSE,"Bezirk SW";#N/A,#N/A,FALSE,"Dir S (GK)";#N/A,#N/A,FALSE,"Dir FR (PK)"}</definedName>
    <definedName name="adrharh"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adrharh"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ads" localSheetId="2" hidden="1">{#N/A,#N/A,FALSE,"Bezirk SW";#N/A,#N/A,FALSE,"Dir S (GK)";#N/A,#N/A,FALSE,"Dir FR (PK)"}</definedName>
    <definedName name="ads" hidden="1">{#N/A,#N/A,FALSE,"Bezirk SW";#N/A,#N/A,FALSE,"Dir S (GK)";#N/A,#N/A,FALSE,"Dir FR (PK)"}</definedName>
    <definedName name="aeae" localSheetId="2" hidden="1">{#N/A,#N/A,FALSE,"Trading-Mult ";#N/A,#N/A,FALSE,"Trading-Cap";#N/A,#N/A,FALSE,"Trading-Inc";#N/A,#N/A,FALSE,"Cash Flow";#N/A,#N/A,FALSE,"M&amp;A info"}</definedName>
    <definedName name="aeae" hidden="1">{#N/A,#N/A,FALSE,"Trading-Mult ";#N/A,#N/A,FALSE,"Trading-Cap";#N/A,#N/A,FALSE,"Trading-Inc";#N/A,#N/A,FALSE,"Cash Flow";#N/A,#N/A,FALSE,"M&amp;A info"}</definedName>
    <definedName name="aee" localSheetId="2" hidden="1">{#N/A,#N/A,FALSE,"Bezirk SW";#N/A,#N/A,FALSE,"Dir S (GK)";#N/A,#N/A,FALSE,"Dir FR (PK)"}</definedName>
    <definedName name="aee" hidden="1">{#N/A,#N/A,FALSE,"Bezirk SW";#N/A,#N/A,FALSE,"Dir S (GK)";#N/A,#N/A,FALSE,"Dir FR (PK)"}</definedName>
    <definedName name="aerhaerhaerh"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erhaerhaerh"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aewr" localSheetId="2" hidden="1">{"mgmt forecast",#N/A,FALSE,"Mgmt Forecast";"dcf table",#N/A,FALSE,"Mgmt Forecast";"sensitivity",#N/A,FALSE,"Mgmt Forecast";"table inputs",#N/A,FALSE,"Mgmt Forecast";"calculations",#N/A,FALSE,"Mgmt Forecast"}</definedName>
    <definedName name="aewr" hidden="1">{"mgmt forecast",#N/A,FALSE,"Mgmt Forecast";"dcf table",#N/A,FALSE,"Mgmt Forecast";"sensitivity",#N/A,FALSE,"Mgmt Forecast";"table inputs",#N/A,FALSE,"Mgmt Forecast";"calculations",#N/A,FALSE,"Mgmt Forecast"}</definedName>
    <definedName name="afsfd" hidden="1">#N/A</definedName>
    <definedName name="ag" localSheetId="2" hidden="1">{TRUE,TRUE,-1.25,-15.5,456.75,279.75,FALSE,FALSE,TRUE,TRUE,0,1,8,1,4,6,3,4,TRUE,TRUE,3,TRUE,1,TRUE,100,"Swvu.turnover.","ACwvu.turnover.",1,FALSE,FALSE,0.511811023622047,0.511811023622047,0.511811023622047,0.511811023622047,1,"","",FALSE,FALSE,FALSE,FALSE,1,#N/A,1,1,#DIV/0!,FALSE,"Rwvu.turnover.",#N/A,FALSE,FALSE}</definedName>
    <definedName name="ag" hidden="1">{TRUE,TRUE,-1.25,-15.5,456.75,279.75,FALSE,FALSE,TRUE,TRUE,0,1,8,1,4,6,3,4,TRUE,TRUE,3,TRUE,1,TRUE,100,"Swvu.turnover.","ACwvu.turnover.",1,FALSE,FALSE,0.511811023622047,0.511811023622047,0.511811023622047,0.511811023622047,1,"","",FALSE,FALSE,FALSE,FALSE,1,#N/A,1,1,#DIV/0!,FALSE,"Rwvu.turnover.",#N/A,FALSE,FALSE}</definedName>
    <definedName name="amanecerm0711" localSheetId="2" hidden="1">{"Valuation",#N/A,TRUE,"Valuation Summary";"Financial Statements",#N/A,TRUE,"Results";"Results",#N/A,TRUE,"Results";"Ratios",#N/A,TRUE,"Results";"P2 Summary",#N/A,TRUE,"Results";"Historical data",#N/A,TRUE,"Historical Data";"P1 Inputs",#N/A,TRUE,"Forecast Drivers";"P2 Inputs",#N/A,TRUE,"Forecast Drivers"}</definedName>
    <definedName name="amanecerm0711" hidden="1">{"Valuation",#N/A,TRUE,"Valuation Summary";"Financial Statements",#N/A,TRUE,"Results";"Results",#N/A,TRUE,"Results";"Ratios",#N/A,TRUE,"Results";"P2 Summary",#N/A,TRUE,"Results";"Historical data",#N/A,TRUE,"Historical Data";"P1 Inputs",#N/A,TRUE,"Forecast Drivers";"P2 Inputs",#N/A,TRUE,"Forecast Drivers"}</definedName>
    <definedName name="anscount" hidden="1">1</definedName>
    <definedName name="aölf" localSheetId="2" hidden="1">{"UKGAAP balance sheet",#N/A,FALSE,"Balance Sheet"}</definedName>
    <definedName name="aölf" hidden="1">{"UKGAAP balance sheet",#N/A,FALSE,"Balance Sheet"}</definedName>
    <definedName name="appendix4" localSheetId="2" hidden="1">{#N/A,#N/A,TRUE,"Cover sheet";#N/A,#N/A,TRUE,"Summary";#N/A,#N/A,TRUE,"Key Assumptions";#N/A,#N/A,TRUE,"Profit &amp; Loss";#N/A,#N/A,TRUE,"Balance Sheet";#N/A,#N/A,TRUE,"Cashflow";#N/A,#N/A,TRUE,"IRR";#N/A,#N/A,TRUE,"Ratios";#N/A,#N/A,TRUE,"Debt analysis"}</definedName>
    <definedName name="appendix4" hidden="1">{#N/A,#N/A,TRUE,"Cover sheet";#N/A,#N/A,TRUE,"Summary";#N/A,#N/A,TRUE,"Key Assumptions";#N/A,#N/A,TRUE,"Profit &amp; Loss";#N/A,#N/A,TRUE,"Balance Sheet";#N/A,#N/A,TRUE,"Cashflow";#N/A,#N/A,TRUE,"IRR";#N/A,#N/A,TRUE,"Ratios";#N/A,#N/A,TRUE,"Debt analysis"}</definedName>
    <definedName name="are" localSheetId="2" hidden="1">{#N/A,#N/A,FALSE,"Sheet1"}</definedName>
    <definedName name="are" hidden="1">{#N/A,#N/A,FALSE,"Sheet1"}</definedName>
    <definedName name="ARM" localSheetId="2" hidden="1">{#N/A,#N/A,FALSE,"Trading-Mult ";#N/A,#N/A,FALSE,"Trading-Cap";#N/A,#N/A,FALSE,"Trading-Inc";#N/A,#N/A,FALSE,"Cash Flow";#N/A,#N/A,FALSE,"M&amp;A info"}</definedName>
    <definedName name="ARM" hidden="1">{#N/A,#N/A,FALSE,"Trading-Mult ";#N/A,#N/A,FALSE,"Trading-Cap";#N/A,#N/A,FALSE,"Trading-Inc";#N/A,#N/A,FALSE,"Cash Flow";#N/A,#N/A,FALSE,"M&amp;A info"}</definedName>
    <definedName name="ARPU" localSheetId="2" hidden="1">{"FCB_ALL",#N/A,FALSE,"FCB"}</definedName>
    <definedName name="ARPU" hidden="1">{"FCB_ALL",#N/A,FALSE,"FCB"}</definedName>
    <definedName name="as" localSheetId="2" hidden="1">{#N/A,#N/A,FALSE,"Sheet1"}</definedName>
    <definedName name="as" hidden="1">{#N/A,#N/A,FALSE,"Sheet1"}</definedName>
    <definedName name="as_as" localSheetId="2" hidden="1">{#N/A,#N/A,FALSE,"Bezirk SW";#N/A,#N/A,FALSE,"Dir S (GK)";#N/A,#N/A,FALSE,"Dir FR (PK)"}</definedName>
    <definedName name="as_as" hidden="1">{#N/A,#N/A,FALSE,"Bezirk SW";#N/A,#N/A,FALSE,"Dir S (GK)";#N/A,#N/A,FALSE,"Dir FR (PK)"}</definedName>
    <definedName name="as_as2" localSheetId="2" hidden="1">{#N/A,#N/A,FALSE,"Bezirk SW";#N/A,#N/A,FALSE,"Dir S (GK)";#N/A,#N/A,FALSE,"Dir FR (PK)"}</definedName>
    <definedName name="as_as2" hidden="1">{#N/A,#N/A,FALSE,"Bezirk SW";#N/A,#N/A,FALSE,"Dir S (GK)";#N/A,#N/A,FALSE,"Dir FR (PK)"}</definedName>
    <definedName name="AS2DocOpenMode" hidden="1">"AS2DocumentEdit"</definedName>
    <definedName name="AS2HasNoAutoHeaderFooter" hidden="1">" "</definedName>
    <definedName name="AS2NamedRange" hidden="1">120</definedName>
    <definedName name="AS2ReportLS" hidden="1">1</definedName>
    <definedName name="AS2StaticLS" localSheetId="2" hidden="1">#REF!</definedName>
    <definedName name="AS2StaticLS" hidden="1">#REF!</definedName>
    <definedName name="AS2SyncStepLS" hidden="1">0</definedName>
    <definedName name="AS2TickmarkLS" localSheetId="2" hidden="1">#REF!</definedName>
    <definedName name="AS2TickmarkLS" hidden="1">#REF!</definedName>
    <definedName name="AS2VersionLS" hidden="1">300</definedName>
    <definedName name="ASaQSS"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ASaQSS"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asd" localSheetId="2" hidden="1">{#N/A,#N/A,FALSE,"Aging Summary";#N/A,#N/A,FALSE,"Ratio Analysis";#N/A,#N/A,FALSE,"Test 120 Day Accts";#N/A,#N/A,FALSE,"Tickmarks"}</definedName>
    <definedName name="asd" hidden="1">{#N/A,#N/A,FALSE,"Aging Summary";#N/A,#N/A,FALSE,"Ratio Analysis";#N/A,#N/A,FALSE,"Test 120 Day Accts";#N/A,#N/A,FALSE,"Tickmarks"}</definedName>
    <definedName name="asda" localSheetId="2" hidden="1">{"Page1",#N/A,FALSE,"DILUT1";"Page2",#N/A,FALSE,"DILUT1";"Page3",#N/A,FALSE,"DILUT1"}</definedName>
    <definedName name="asda" hidden="1">{"Page1",#N/A,FALSE,"DILUT1";"Page2",#N/A,FALSE,"DILUT1";"Page3",#N/A,FALSE,"DILUT1"}</definedName>
    <definedName name="asdadf" hidden="1">#N/A</definedName>
    <definedName name="asdf" localSheetId="2" hidden="1">{"GTI monthly IS",#N/A,FALSE,"gti";#N/A,#N/A,FALSE,"gti"}</definedName>
    <definedName name="asdf" hidden="1">{"GTI monthly IS",#N/A,FALSE,"gti";#N/A,#N/A,FALSE,"gti"}</definedName>
    <definedName name="asdf1" localSheetId="2" hidden="1">{#N/A,#N/A,TRUE,"Cont_Stell";#N/A,#N/A,TRUE,"BTG";#N/A,#N/A,TRUE,"SH";#N/A,#N/A,TRUE,"GUV";#N/A,#N/A,TRUE,"Bilanz";#N/A,#N/A,TRUE,"WC";#N/A,#N/A,TRUE,"Beweg_bil";#N/A,#N/A,TRUE,"Kap_fluß";#N/A,#N/A,TRUE,"KENNZ";#N/A,#N/A,TRUE,"ANALYSE"}</definedName>
    <definedName name="asdf1" hidden="1">{#N/A,#N/A,TRUE,"Cont_Stell";#N/A,#N/A,TRUE,"BTG";#N/A,#N/A,TRUE,"SH";#N/A,#N/A,TRUE,"GUV";#N/A,#N/A,TRUE,"Bilanz";#N/A,#N/A,TRUE,"WC";#N/A,#N/A,TRUE,"Beweg_bil";#N/A,#N/A,TRUE,"Kap_fluß";#N/A,#N/A,TRUE,"KENNZ";#N/A,#N/A,TRUE,"ANALYSE"}</definedName>
    <definedName name="asdf10" localSheetId="2" hidden="1">{#N/A,#N/A,TRUE,"Cont_Stell";#N/A,#N/A,TRUE,"BTG";#N/A,#N/A,TRUE,"SH";#N/A,#N/A,TRUE,"GUV";#N/A,#N/A,TRUE,"Bilanz";#N/A,#N/A,TRUE,"WC";#N/A,#N/A,TRUE,"Beweg_bil";#N/A,#N/A,TRUE,"Kap_fluß";#N/A,#N/A,TRUE,"KENNZ";#N/A,#N/A,TRUE,"ANALYSE"}</definedName>
    <definedName name="asdf10" hidden="1">{#N/A,#N/A,TRUE,"Cont_Stell";#N/A,#N/A,TRUE,"BTG";#N/A,#N/A,TRUE,"SH";#N/A,#N/A,TRUE,"GUV";#N/A,#N/A,TRUE,"Bilanz";#N/A,#N/A,TRUE,"WC";#N/A,#N/A,TRUE,"Beweg_bil";#N/A,#N/A,TRUE,"Kap_fluß";#N/A,#N/A,TRUE,"KENNZ";#N/A,#N/A,TRUE,"ANALYSE"}</definedName>
    <definedName name="asdf11" localSheetId="2" hidden="1">{#N/A,#N/A,TRUE,"Cont_Stell";#N/A,#N/A,TRUE,"BTG";#N/A,#N/A,TRUE,"SH";#N/A,#N/A,TRUE,"GUV";#N/A,#N/A,TRUE,"Bilanz";#N/A,#N/A,TRUE,"WC";#N/A,#N/A,TRUE,"Beweg_bil";#N/A,#N/A,TRUE,"Kap_fluß";#N/A,#N/A,TRUE,"KENNZ";#N/A,#N/A,TRUE,"ANALYSE"}</definedName>
    <definedName name="asdf11" hidden="1">{#N/A,#N/A,TRUE,"Cont_Stell";#N/A,#N/A,TRUE,"BTG";#N/A,#N/A,TRUE,"SH";#N/A,#N/A,TRUE,"GUV";#N/A,#N/A,TRUE,"Bilanz";#N/A,#N/A,TRUE,"WC";#N/A,#N/A,TRUE,"Beweg_bil";#N/A,#N/A,TRUE,"Kap_fluß";#N/A,#N/A,TRUE,"KENNZ";#N/A,#N/A,TRUE,"ANALYSE"}</definedName>
    <definedName name="asdf5" localSheetId="2" hidden="1">{#N/A,#N/A,TRUE,"Cont_Stell";#N/A,#N/A,TRUE,"BTG";#N/A,#N/A,TRUE,"SH";#N/A,#N/A,TRUE,"GUV";#N/A,#N/A,TRUE,"Bilanz";#N/A,#N/A,TRUE,"WC";#N/A,#N/A,TRUE,"Beweg_bil";#N/A,#N/A,TRUE,"Kap_fluß";#N/A,#N/A,TRUE,"KENNZ";#N/A,#N/A,TRUE,"ANALYSE"}</definedName>
    <definedName name="asdf5" hidden="1">{#N/A,#N/A,TRUE,"Cont_Stell";#N/A,#N/A,TRUE,"BTG";#N/A,#N/A,TRUE,"SH";#N/A,#N/A,TRUE,"GUV";#N/A,#N/A,TRUE,"Bilanz";#N/A,#N/A,TRUE,"WC";#N/A,#N/A,TRUE,"Beweg_bil";#N/A,#N/A,TRUE,"Kap_fluß";#N/A,#N/A,TRUE,"KENNZ";#N/A,#N/A,TRUE,"ANALYSE"}</definedName>
    <definedName name="asdfas" localSheetId="2" hidden="1">{#N/A,#N/A,FALSE,"Aging Summary";#N/A,#N/A,FALSE,"Ratio Analysis";#N/A,#N/A,FALSE,"Test 120 Day Accts";#N/A,#N/A,FALSE,"Tickmarks"}</definedName>
    <definedName name="asdfas" hidden="1">{#N/A,#N/A,FALSE,"Aging Summary";#N/A,#N/A,FALSE,"Ratio Analysis";#N/A,#N/A,FALSE,"Test 120 Day Accts";#N/A,#N/A,FALSE,"Tickmarks"}</definedName>
    <definedName name="asdfdd" localSheetId="2" hidden="1">{"mgmt forecast",#N/A,FALSE,"Mgmt Forecast";"dcf table",#N/A,FALSE,"Mgmt Forecast";"sensitivity",#N/A,FALSE,"Mgmt Forecast";"table inputs",#N/A,FALSE,"Mgmt Forecast";"calculations",#N/A,FALSE,"Mgmt Forecast"}</definedName>
    <definedName name="asdfdd" hidden="1">{"mgmt forecast",#N/A,FALSE,"Mgmt Forecast";"dcf table",#N/A,FALSE,"Mgmt Forecast";"sensitivity",#N/A,FALSE,"Mgmt Forecast";"table inputs",#N/A,FALSE,"Mgmt Forecast";"calculations",#N/A,FALSE,"Mgmt Forecast"}</definedName>
    <definedName name="asdff" localSheetId="2" hidden="1">{"GTI monthly IS",#N/A,FALSE,"gti";#N/A,#N/A,FALSE,"gti"}</definedName>
    <definedName name="asdff" hidden="1">{"GTI monthly IS",#N/A,FALSE,"gti";#N/A,#N/A,FALSE,"gti"}</definedName>
    <definedName name="asdfg" localSheetId="2" hidden="1">{#N/A,#N/A,FALSE,"Bezirk SW";#N/A,#N/A,FALSE,"Dir S (GK)";#N/A,#N/A,FALSE,"Dir FR (PK)"}</definedName>
    <definedName name="asdfg" hidden="1">{#N/A,#N/A,FALSE,"Bezirk SW";#N/A,#N/A,FALSE,"Dir S (GK)";#N/A,#N/A,FALSE,"Dir FR (PK)"}</definedName>
    <definedName name="asdfg1" localSheetId="2" hidden="1">{#N/A,#N/A,FALSE,"Bezirk SW";#N/A,#N/A,FALSE,"Dir S (GK)";#N/A,#N/A,FALSE,"Dir FR (PK)"}</definedName>
    <definedName name="asdfg1" hidden="1">{#N/A,#N/A,FALSE,"Bezirk SW";#N/A,#N/A,FALSE,"Dir S (GK)";#N/A,#N/A,FALSE,"Dir FR (PK)"}</definedName>
    <definedName name="asdfg10" localSheetId="2" hidden="1">{#N/A,#N/A,FALSE,"Bezirk SW";#N/A,#N/A,FALSE,"Dir S (GK)";#N/A,#N/A,FALSE,"Dir FR (PK)"}</definedName>
    <definedName name="asdfg10" hidden="1">{#N/A,#N/A,FALSE,"Bezirk SW";#N/A,#N/A,FALSE,"Dir S (GK)";#N/A,#N/A,FALSE,"Dir FR (PK)"}</definedName>
    <definedName name="asdfg11" localSheetId="2" hidden="1">{#N/A,#N/A,FALSE,"Bezirk SW";#N/A,#N/A,FALSE,"Dir S (GK)";#N/A,#N/A,FALSE,"Dir FR (PK)"}</definedName>
    <definedName name="asdfg11" hidden="1">{#N/A,#N/A,FALSE,"Bezirk SW";#N/A,#N/A,FALSE,"Dir S (GK)";#N/A,#N/A,FALSE,"Dir FR (PK)"}</definedName>
    <definedName name="asdfg5¨" localSheetId="2" hidden="1">{#N/A,#N/A,FALSE,"Bezirk SW";#N/A,#N/A,FALSE,"Dir S (GK)";#N/A,#N/A,FALSE,"Dir FR (PK)"}</definedName>
    <definedName name="asdfg5¨" hidden="1">{#N/A,#N/A,FALSE,"Bezirk SW";#N/A,#N/A,FALSE,"Dir S (GK)";#N/A,#N/A,FALSE,"Dir FR (PK)"}</definedName>
    <definedName name="asdfw" localSheetId="2" hidden="1">{"GTI monthly IS",#N/A,FALSE,"gti";#N/A,#N/A,FALSE,"gti"}</definedName>
    <definedName name="asdfw" hidden="1">{"GTI monthly IS",#N/A,FALSE,"gti";#N/A,#N/A,FALSE,"gti"}</definedName>
    <definedName name="asefd21" localSheetId="2" hidden="1">{#N/A,#N/A,FALSE,"Aging Summary";#N/A,#N/A,FALSE,"Ratio Analysis";#N/A,#N/A,FALSE,"Test 120 Day Accts";#N/A,#N/A,FALSE,"Tickmarks"}</definedName>
    <definedName name="asefd21" hidden="1">{#N/A,#N/A,FALSE,"Aging Summary";#N/A,#N/A,FALSE,"Ratio Analysis";#N/A,#N/A,FALSE,"Test 120 Day Accts";#N/A,#N/A,FALSE,"Tickmarks"}</definedName>
    <definedName name="atrh" localSheetId="2" hidden="1">{"résultats",#N/A,FALSE,"résultats SFS";"indicateurs",#N/A,FALSE,"résultats SFS";"commentaires",#N/A,FALSE,"commentaires SFS";"graphiques",#N/A,FALSE,"graphiques SFS"}</definedName>
    <definedName name="atrh" hidden="1">{"résultats",#N/A,FALSE,"résultats SFS";"indicateurs",#N/A,FALSE,"résultats SFS";"commentaires",#N/A,FALSE,"commentaires SFS";"graphiques",#N/A,FALSE,"graphiques SFS"}</definedName>
    <definedName name="awert" localSheetId="2" hidden="1">{#N/A,#N/A,FALSE,"ORIX CSC"}</definedName>
    <definedName name="awert" hidden="1">{#N/A,#N/A,FALSE,"ORIX CSC"}</definedName>
    <definedName name="b"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b"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b." hidden="1">#NAME?</definedName>
    <definedName name="Bank" localSheetId="2" hidden="1">{TRUE,TRUE,-1.25,-15.5,456.75,279.75,FALSE,FALSE,TRUE,TRUE,0,1,21,1,127,6,3,4,TRUE,TRUE,3,TRUE,1,TRUE,100,"Swvu.profits.","ACwvu.profits.",1,FALSE,FALSE,0.511811023622047,0.511811023622047,0.511811023622047,0.511811023622047,1,"","",FALSE,FALSE,FALSE,FALSE,1,#N/A,1,1,#DIV/0!,FALSE,"Rwvu.profits.",#N/A,FALSE,FALSE}</definedName>
    <definedName name="Bank" hidden="1">{TRUE,TRUE,-1.25,-15.5,456.75,279.75,FALSE,FALSE,TRUE,TRUE,0,1,21,1,127,6,3,4,TRUE,TRUE,3,TRUE,1,TRUE,100,"Swvu.profits.","ACwvu.profits.",1,FALSE,FALSE,0.511811023622047,0.511811023622047,0.511811023622047,0.511811023622047,1,"","",FALSE,FALSE,FALSE,FALSE,1,#N/A,1,1,#DIV/0!,FALSE,"Rwvu.profits.",#N/A,FALSE,FALSE}</definedName>
    <definedName name="bb" localSheetId="2" hidden="1">{"Valuation",#N/A,TRUE,"Valuation Summary";"Financial Statements",#N/A,TRUE,"Results";"Results",#N/A,TRUE,"Results";"Ratios",#N/A,TRUE,"Results";"P2 Summary",#N/A,TRUE,"Results"}</definedName>
    <definedName name="bb" hidden="1">{"Valuation",#N/A,TRUE,"Valuation Summary";"Financial Statements",#N/A,TRUE,"Results";"Results",#N/A,TRUE,"Results";"Ratios",#N/A,TRUE,"Results";"P2 Summary",#N/A,TRUE,"Results"}</definedName>
    <definedName name="BBBBB" localSheetId="2" hidden="1">{"ANAR",#N/A,FALSE,"Dist total";"MARGEN",#N/A,FALSE,"Dist total";"COMENTARIO",#N/A,FALSE,"Ficha CODICE";"CONSEJO",#N/A,FALSE,"Dist p0";"uno",#N/A,FALSE,"Dist total"}</definedName>
    <definedName name="BBBBB" hidden="1">{"ANAR",#N/A,FALSE,"Dist total";"MARGEN",#N/A,FALSE,"Dist total";"COMENTARIO",#N/A,FALSE,"Ficha CODICE";"CONSEJO",#N/A,FALSE,"Dist p0";"uno",#N/A,FALSE,"Dist total"}</definedName>
    <definedName name="BBBBBBB" localSheetId="2" hidden="1">{"CONSEJO",#N/A,FALSE,"Dist p0";"CONSEJO",#N/A,FALSE,"Ficha CODICE"}</definedName>
    <definedName name="BBBBBBB" hidden="1">{"CONSEJO",#N/A,FALSE,"Dist p0";"CONSEJO",#N/A,FALSE,"Ficha CODICE"}</definedName>
    <definedName name="BBBBBBBB" localSheetId="2" hidden="1">{"uno",#N/A,FALSE,"Dist total";"COMENTARIO",#N/A,FALSE,"Ficha CODICE"}</definedName>
    <definedName name="BBBBBBBB" hidden="1">{"uno",#N/A,FALSE,"Dist total";"COMENTARIO",#N/A,FALSE,"Ficha CODICE"}</definedName>
    <definedName name="be" localSheetId="2" hidden="1">{"Valuation",#N/A,TRUE,"Valuation Summary";"Financial Statements",#N/A,TRUE,"Results";"Results",#N/A,TRUE,"Results";"Ratios",#N/A,TRUE,"Results";"P2 Summary",#N/A,TRUE,"Results";"Historical data",#N/A,TRUE,"Historical Data";"P1 Inputs",#N/A,TRUE,"Forecast Drivers";"P2 Inputs",#N/A,TRUE,"Forecast Drivers"}</definedName>
    <definedName name="be" hidden="1">{"Valuation",#N/A,TRUE,"Valuation Summary";"Financial Statements",#N/A,TRUE,"Results";"Results",#N/A,TRUE,"Results";"Ratios",#N/A,TRUE,"Results";"P2 Summary",#N/A,TRUE,"Results";"Historical data",#N/A,TRUE,"Historical Data";"P1 Inputs",#N/A,TRUE,"Forecast Drivers";"P2 Inputs",#N/A,TRUE,"Forecast Drivers"}</definedName>
    <definedName name="Ber" hidden="1">"7S73VKAUXXMOR4GBZHZNP4SGR"</definedName>
    <definedName name="BEx02HBD1I3SKEQ3W4VVH1314ES8" localSheetId="2" hidden="1">#REF!</definedName>
    <definedName name="BEx02HBD1I3SKEQ3W4VVH1314ES8" hidden="1">#REF!</definedName>
    <definedName name="BEx02PEP4W5KOSLUVLFW9AIG4YPS" localSheetId="2" hidden="1">#REF!</definedName>
    <definedName name="BEx02PEP4W5KOSLUVLFW9AIG4YPS" hidden="1">#REF!</definedName>
    <definedName name="BEx1G4YIXCUPFK83SD70NH08ZC6A" localSheetId="2" hidden="1">#REF!</definedName>
    <definedName name="BEx1G4YIXCUPFK83SD70NH08ZC6A" hidden="1">#REF!</definedName>
    <definedName name="BEx1IRYN6O595R63UIWRF3KOQWU9" hidden="1">#REF!</definedName>
    <definedName name="BEx1JCXXVI1OHYRQNJXNDL6PTBFL" hidden="1">#REF!</definedName>
    <definedName name="BEx1K95QTP3SFFEHH8UQ9NQJATQA" hidden="1">#REF!</definedName>
    <definedName name="BEx1LDMCQWJV49Y30N4YLEXVV8L4" hidden="1">#REF!</definedName>
    <definedName name="BEx1LF4BG9ERY3EGANKSGGUIVJU9" hidden="1">#REF!</definedName>
    <definedName name="BEx1NNQKG6BST77VG2ZGB47WHELL" hidden="1">#REF!</definedName>
    <definedName name="BEx1O5F5HYH0E8PIFD2B2E21VWTT" hidden="1">#REF!</definedName>
    <definedName name="BEx1OSSPSA72I26SJ9VV7P8Y8OOV" hidden="1">#REF!</definedName>
    <definedName name="BEx1PNTDDKH4CR9KOXNA3C6OQ2TO" hidden="1">#REF!</definedName>
    <definedName name="BEx1QGFOUW3S3HEWTZQE580R7EHS" hidden="1">#REF!</definedName>
    <definedName name="BEx1RUHL93ZTJ2EJVWU06BTVM3V4" hidden="1">#REF!</definedName>
    <definedName name="BEx1UYVCXVJ9P5HT9K4TLDCCOVAQ" hidden="1">#REF!</definedName>
    <definedName name="BEx1UYVHV899OZZXDKBVUE85MZ7R" hidden="1">#REF!</definedName>
    <definedName name="BEx1VSZN44OOJSMQ47M56X41O85U" hidden="1">#REF!</definedName>
    <definedName name="BEx3BRNIPOYDCBBM2VEBJBED4SXJ" hidden="1">#REF!</definedName>
    <definedName name="BEx3FBXBORP87DS6MUBJMWV3T5ID" hidden="1">#REF!</definedName>
    <definedName name="BEx3IXUEBU2DMZYYCG5MGPOLKV81" hidden="1">#REF!</definedName>
    <definedName name="BEx3M8TPQ4NK623J5JGSFUAO8951" hidden="1">#REF!</definedName>
    <definedName name="BEx3N6JH6023N18U7K501UJ4O55G" hidden="1">#REF!</definedName>
    <definedName name="BEx3Q04ZVR67Q5O7SIXUM8QFKY0G" hidden="1">#REF!</definedName>
    <definedName name="BEx3R2CMJWQJGCAUS0WEFL41HWMN" hidden="1">#REF!</definedName>
    <definedName name="BEx3TM7KGF3XDEHM0K6USGPP36F2" hidden="1">#REF!</definedName>
    <definedName name="BEx3TNK0QW8YA8H02F3PD6B16LR6" hidden="1">#REF!</definedName>
    <definedName name="BEx3V1WOGL9SS1JH8GMS607SU2NR" hidden="1">#REF!</definedName>
    <definedName name="BEx3VALM9VSFR7DRNYF9FY5WXFGB" hidden="1">#REF!</definedName>
    <definedName name="BEx58OHZC6TPF549H11OFK4DBLXR" hidden="1">#REF!</definedName>
    <definedName name="BEx598A3WDDKTDNM41DSZQFW1966" hidden="1">#REF!</definedName>
    <definedName name="BEx5CUCOA7IB59WWJT371A91OWPS" hidden="1">#REF!</definedName>
    <definedName name="BEx5HNKQSJRWF9X4GA32OVMHA80W" hidden="1">#REF!</definedName>
    <definedName name="BEx5JOUQMR65RXB6RETMK7LK96AW" hidden="1">#REF!</definedName>
    <definedName name="BEx5JQSTDL9UYJ04GA6DU4GR71UU" hidden="1">#REF!</definedName>
    <definedName name="BEx74GAGYI0I43MSSYT2XABMCZFY" hidden="1">#REF!</definedName>
    <definedName name="BEx77655HL89KV2HM3VORDQ2ZURS" hidden="1">#REF!</definedName>
    <definedName name="BEx7B88WB0EC7Z4TM66P8MRA49P9" hidden="1">#REF!</definedName>
    <definedName name="BEx7CE1Z3TEYI15CYP74642ELATY" hidden="1">#REF!</definedName>
    <definedName name="BEx7FCAUD1N63PS7AOUKEB55HIIN" hidden="1">#REF!</definedName>
    <definedName name="BEx7HSPFZNXCBYU79JQL4XTHC6DY" hidden="1">#REF!</definedName>
    <definedName name="BEx7IGJA3RBN1PCO2FH9LE7IGYE7" hidden="1">#REF!</definedName>
    <definedName name="BEx7LHRWYRRGXUT05OFFI1H0OND3" hidden="1">#REF!</definedName>
    <definedName name="BEx7MO184FK72NE38KX2PLUKSZW9" hidden="1">#REF!</definedName>
    <definedName name="BEx90TNQV92Y5SIAD4D33YXKR9C8" hidden="1">#REF!</definedName>
    <definedName name="BEx91U2LDZ2UWJQYWF580QS3ZW8B" hidden="1">#REF!</definedName>
    <definedName name="BEx91UYYWUI9ZQ5JZ4ZEHIWQ6PH3" hidden="1">#REF!</definedName>
    <definedName name="BEx92SORFJWVUELD0AFAPFMNIMCO" hidden="1">#REF!</definedName>
    <definedName name="BEx951WKJRCY61B6IWRQ0UDHZ9OV" hidden="1">#REF!</definedName>
    <definedName name="BEx954GE2RACW2LUMXYOUVG2BBBM" hidden="1">#REF!</definedName>
    <definedName name="BEx96BB56VQ3UIN714CK3Z30077P" hidden="1">#REF!</definedName>
    <definedName name="BEx98AC8QJTGHE2K4J0NE8P164CG" hidden="1">#REF!</definedName>
    <definedName name="BEx99BI6ASMBUGGJAMILCDOZ85I0" hidden="1">#REF!</definedName>
    <definedName name="BEx99W16T1XB6KHHKBU0Y30H5391" hidden="1">#REF!</definedName>
    <definedName name="BEx9BGDI8QCFS2RST0FG7VNLSM9S" hidden="1">#REF!</definedName>
    <definedName name="BEx9BN9MY0Z5TY8VB5QU8G3OI8LY" hidden="1">#REF!</definedName>
    <definedName name="BEx9DTXV0TMXGJOHR7JKVG7MJKHQ" hidden="1">#REF!</definedName>
    <definedName name="BEx9FF17Z6SX2G3ET8GXV26FI1V8" hidden="1">#REF!</definedName>
    <definedName name="BEx9HG5PL4MBD3IGNN2E67W8HLRJ" hidden="1">#REF!</definedName>
    <definedName name="BEx9JAZSIEQZCTKP2TWP8DCK9Q2U" hidden="1">#REF!</definedName>
    <definedName name="BEx9JCSJ87GO0COA66VKRFD09T7Y" hidden="1">#REF!</definedName>
    <definedName name="BEx9K5EV83C9XKWTWR4PNKNGSDOD" hidden="1">#REF!</definedName>
    <definedName name="BExAXTI3IQXV95HUYCRDOWO91CY0" hidden="1">#REF!</definedName>
    <definedName name="BExAXXUMRP4BDM3QE81GUSE3FB33" hidden="1">#REF!</definedName>
    <definedName name="BExAZYDKN7PZKUSSW5LP75H0UZ1C" hidden="1">#REF!</definedName>
    <definedName name="BExB1JM8HV51TPA0R0SGSI7TMOYW" hidden="1">#REF!</definedName>
    <definedName name="BExB6K6QLGNPFRGE8BIIB691VKU4" hidden="1">#REF!</definedName>
    <definedName name="BExB7LY8ML62N2FZUJOCF5ZGEOQ9" hidden="1">#REF!</definedName>
    <definedName name="BExB9R9U2K626XE63QS1PV5L4S21" hidden="1">#REF!</definedName>
    <definedName name="BExBD6LJDQ5SBOFSRM78ZV3B3H2J" hidden="1">#REF!</definedName>
    <definedName name="BExBE3KESYNO49QB7MBZ7FMOQV9I" hidden="1">#NAME?</definedName>
    <definedName name="BExBE99ELZMKU70E84K9GR6NI9PF" localSheetId="2" hidden="1">#REF!</definedName>
    <definedName name="BExBE99ELZMKU70E84K9GR6NI9PF" hidden="1">#REF!</definedName>
    <definedName name="BExBEAB88J1X8A73OOP4Q7JE8JRL" localSheetId="2" hidden="1">#REF!</definedName>
    <definedName name="BExBEAB88J1X8A73OOP4Q7JE8JRL" hidden="1">#REF!</definedName>
    <definedName name="BExCRN0IA7FTVS9JJOR5XD2S8HSG" localSheetId="2" hidden="1">#REF!</definedName>
    <definedName name="BExCRN0IA7FTVS9JJOR5XD2S8HSG" hidden="1">#REF!</definedName>
    <definedName name="BExCVKMBIFBC3DKX0YH3FI90FYIM" hidden="1">#REF!</definedName>
    <definedName name="BExCX17UIT7P5YRFF7QDQKHLJVQ5" hidden="1">#REF!</definedName>
    <definedName name="BExCX7D2Z5C8NSLED0NC91T076IH" hidden="1">#REF!</definedName>
    <definedName name="BExD0HG2LIH7FD2259ACM348VWYC" hidden="1">#REF!</definedName>
    <definedName name="BExD43YQK6N5O3IKU6Z1YRLZ0HO8" hidden="1">#REF!</definedName>
    <definedName name="BExD45GNY6AOPHMDSP0B40CZOB0C" hidden="1">#REF!</definedName>
    <definedName name="BExD4UC81BX9JF5RRLIM3ML60WZ4" hidden="1">#REF!</definedName>
    <definedName name="BExD8EGIT7FWRCEY7SEI67LBYOP8" hidden="1">#REF!</definedName>
    <definedName name="BExD8RNA66LTLEKK6LZS0G44B4PG" hidden="1">#REF!</definedName>
    <definedName name="BExD9HKHUEV9PMYKDQEN1MRKU7A3" hidden="1">#REF!</definedName>
    <definedName name="BExDB2TBLMEUKQKBZZEK40BGUR08" hidden="1">#REF!</definedName>
    <definedName name="BExERDB54K6O6W217G91SWH2I21Y" hidden="1">#REF!</definedName>
    <definedName name="BExET1P6NZTOYUBPP1ILXOYSRWEE" hidden="1">#REF!</definedName>
    <definedName name="BExEX205681KRWKU5VVD88FPXY7O" hidden="1">#REF!</definedName>
    <definedName name="BExEYKZYOYMO1283FIQGXBNJBRTB" hidden="1">#REF!</definedName>
    <definedName name="BExEZQNQQ6D66N6O1F06VOV4ZNB9" hidden="1">#REF!</definedName>
    <definedName name="BExF0KH8OIUYZJ1886AYYZYHUOHK" hidden="1">#REF!</definedName>
    <definedName name="BExF0T642C1RTMSMP6OTV3BARPL1" hidden="1">#REF!</definedName>
    <definedName name="BExF37HDOAMHR0XGDJ2B0U0A5E56" hidden="1">#REF!</definedName>
    <definedName name="BExF4YKJ8I63Y0SK9DRURW09RIO4" hidden="1">#REF!</definedName>
    <definedName name="BExF5KQY0L1YJUTEVJ87SLV17AZC" hidden="1">#REF!</definedName>
    <definedName name="BExF7C4VQZSHHG3RH4VSEEOL734G" hidden="1">#REF!</definedName>
    <definedName name="BExGSQCLVJL6VJ1URUDH4BORCL2A" hidden="1">#REF!</definedName>
    <definedName name="BExGV60CHL2A2KRQWWOXIUO0TUOL" hidden="1">#REF!</definedName>
    <definedName name="BExGYDZRSYI8KWFXW8NJQGAFHS7B" hidden="1">#REF!</definedName>
    <definedName name="BExH2PZJMWZTOXW9EG3UW9BWIMX0" hidden="1">#REF!</definedName>
    <definedName name="BExIG352TM0YCB3QGVF8JW5MTSOD" hidden="1">#REF!</definedName>
    <definedName name="BExIGTTC9HNZK8R9AQ9UJ7RGVJIE" hidden="1">#REF!</definedName>
    <definedName name="BExIHVA1FVLVSJ47U347J52ABR79" hidden="1">#REF!</definedName>
    <definedName name="BExIN31D9UA944MIMAF4Z80SXWTP" hidden="1">#REF!</definedName>
    <definedName name="BExIN9S69MANCNBKV2TF23K352VD" hidden="1">#REF!</definedName>
    <definedName name="BExIOKDX4DKI89GS1BHAHMJY5DBB" hidden="1">#REF!</definedName>
    <definedName name="BExIRQKLGS17SIBV5ZXGYMKUPWR1" hidden="1">#REF!</definedName>
    <definedName name="BExITOEFCSSW50SGVFYX00FS9J34" hidden="1">#REF!</definedName>
    <definedName name="BExIV5G1XDQERT5HWX09FWDB2THS" hidden="1">#REF!</definedName>
    <definedName name="BExIVXRQ0B51ABFMPQU6JB5FB4UF" hidden="1">#REF!</definedName>
    <definedName name="BExIY6OQH17PJNH4AVTF7543VLBZ" hidden="1">#REF!</definedName>
    <definedName name="BExIZAEBNI55CDO5965JPANHDMKW" hidden="1">#REF!</definedName>
    <definedName name="BExKDC4KCBC2NGIEBCT9TDQ21FT8" hidden="1">#REF!</definedName>
    <definedName name="BExKFGUKKY4SRPGV4Y64HAKQXNOA" hidden="1">#REF!</definedName>
    <definedName name="BExKIE71YADP06YJMX5727Y6KDTH" hidden="1">#REF!</definedName>
    <definedName name="BExKJOCO97UVG5FVGP0FVLZT8TK0" hidden="1">#REF!</definedName>
    <definedName name="BExKJZAEHAGDL17V4CQLXUEA7W33" hidden="1">#REF!</definedName>
    <definedName name="BExKNCTE9Z3MIJQKKBJVMBWZOAZ4" hidden="1">#REF!</definedName>
    <definedName name="BExKQYVWWNK5E7Z8CCOE1PXRXT2A" hidden="1">#REF!</definedName>
    <definedName name="BExMCV8A9OH9QT3WHJROQ196TCWF" hidden="1">#REF!</definedName>
    <definedName name="BExMDD7PBDO0E7GXJWOMZWU1PUMX" hidden="1">#REF!</definedName>
    <definedName name="BExMF1AXLS48A2CR24D55A0S95ME" hidden="1">#REF!</definedName>
    <definedName name="BExMFZ662TIZU3EUXFARWFXC0J3N" hidden="1">#REF!</definedName>
    <definedName name="BExMGD99IE7Q7S56DLDYJ9EF4MB7" hidden="1">#REF!</definedName>
    <definedName name="BExMGF7C90LGXZBWXIG4A6S2NS7Z" hidden="1">#REF!</definedName>
    <definedName name="BExMNALS4NCQ6GFX7L032ISQBD0P" hidden="1">#REF!</definedName>
    <definedName name="BExMNBI5HC0IBV8X6OBZNKZVQT49" hidden="1">#REF!</definedName>
    <definedName name="BExMPEA3RANGKMB1XCLB734G7N0T" hidden="1">#REF!</definedName>
    <definedName name="BExMQ6GC1FT6Q8FYMGED7HPFT4PD" hidden="1">#REF!</definedName>
    <definedName name="BExMQDHRYBTX4DBX5MVVVPRVGPIX" hidden="1">#REF!</definedName>
    <definedName name="BExMRDLWCGNQDSO2XJ2E36GWRE6A" hidden="1">#REF!</definedName>
    <definedName name="BExMS26L90YXJ38EOBLYZM6IAU32" hidden="1">#REF!</definedName>
    <definedName name="BExMS8XGMD5PA539DZKDFJ6PPZDK" hidden="1">#REF!</definedName>
    <definedName name="BExO5SIV0J9BQCK3P9SH4QCDOLOX" hidden="1">#REF!</definedName>
    <definedName name="BExO9FXWDLJMQ4W5QUIKWWJV1VFJ" hidden="1">#REF!</definedName>
    <definedName name="BExO9STUEJZLKF56TMUQPPECJ7GK" hidden="1">#REF!</definedName>
    <definedName name="BExOB52SA51RW5JHQUP4T7XM7HZ8" hidden="1">#REF!</definedName>
    <definedName name="BExOG4LNHUC9UDEC3QAR2UET3EGB" hidden="1">#REF!</definedName>
    <definedName name="BExOHQ543LQROMB2WUFGG1TJPV0U" hidden="1">#REF!</definedName>
    <definedName name="BExOMHF5J2C8ZKH61RGWHHJON2H2" hidden="1">#REF!</definedName>
    <definedName name="BExONRF96KUU4PA2W7VNUCJJEXI0" hidden="1">#REF!</definedName>
    <definedName name="BExONRVK0EP99A9Q7JBR5T0Q3MYA" hidden="1">#REF!</definedName>
    <definedName name="BExONTOA2B23VKVBERGTWBXTB5DL" hidden="1">#REF!</definedName>
    <definedName name="BExOOSL5GB4404BVNJNIVI5U9WXJ" hidden="1">#REF!</definedName>
    <definedName name="BExQ1VJV1RC08GBW0VPIJ9LYYWSZ" hidden="1">#REF!</definedName>
    <definedName name="BExQ3QOPDPTMTJLIPI8KPIUK3Z68" hidden="1">#REF!</definedName>
    <definedName name="BExQ4QHZTFDNEZHO9ZYTMPC59ZDC" hidden="1">#REF!</definedName>
    <definedName name="BExQ5X7G5BHNE22NWPXW6V1PPKEY" hidden="1">#REF!</definedName>
    <definedName name="BExQ9KBPE3QWJT0E9L6Y37H9IMPN" hidden="1">#REF!</definedName>
    <definedName name="BExQDTH1JWJ54O9NSB3YZPFNC3LE" hidden="1">#REF!</definedName>
    <definedName name="BExQGB2YE2KSN66FR7Q042844JO9" hidden="1">#REF!</definedName>
    <definedName name="BExQGBJ3J0T3EFYS65ARIB193J42" hidden="1">#REF!</definedName>
    <definedName name="BExQGSGLC8NDDOYXQQDVSQSTLCLH" hidden="1">#REF!</definedName>
    <definedName name="BExQI80FBHNWJ71KR2D2XTZCCLN6" hidden="1">#REF!</definedName>
    <definedName name="BExQIH5FJSPNQJQ2NL4PGZRVCO46" hidden="1">#REF!</definedName>
    <definedName name="BExQIMJMPZCJDMBIHPJMS6XXM3JZ" hidden="1">#REF!</definedName>
    <definedName name="BExRZLGWUNJVVFQABFP8WGMEJTA7" hidden="1">#REF!</definedName>
    <definedName name="BExS0Y6C73413W8MLEMD69HXK2T7" hidden="1">#REF!</definedName>
    <definedName name="BExS1SQOKO80GW0BQTJYLX9GXINR" hidden="1">#REF!</definedName>
    <definedName name="BExS4S17P7SXJNCZEFK0S3RC467B" hidden="1">#REF!</definedName>
    <definedName name="BExS922YIN5S7XCTIS0B9BLFO4NN" hidden="1">#REF!</definedName>
    <definedName name="BExSBBARRYX1NTS68N3TC2HTT57W" hidden="1">#REF!</definedName>
    <definedName name="BExSDJM9ANE0R556ZBMJ4L81MDTP" hidden="1">#REF!</definedName>
    <definedName name="BExSFV8DSKORJJCTV3OH57TDLUWC" hidden="1">#REF!</definedName>
    <definedName name="BExSGS78ED6A31G21WZTNWMV9CZ2" hidden="1">#REF!</definedName>
    <definedName name="BExTXE37MYFTXKAWQDOP4CQFFOFN" hidden="1">#REF!</definedName>
    <definedName name="BExU1FW5VGG35QP24V5QMM5U4AIA" hidden="1">#REF!</definedName>
    <definedName name="BExU9Z32IJP69DHA5PQL50BEW627" hidden="1">#REF!</definedName>
    <definedName name="BExUC3T1WGDTGK2K92SMOGBTROZU" hidden="1">#REF!</definedName>
    <definedName name="BExUD54ALQEI18IK4E56OD3LJR2O" hidden="1">#REF!</definedName>
    <definedName name="BExUD5VCSBG22DF8SS2HLZS2BR6D" hidden="1">#REF!</definedName>
    <definedName name="BExVYWZ03QM89HHY5ETYADF1N3WT" hidden="1">#REF!</definedName>
    <definedName name="BExW01Q98XTADT3LZCSRIIFWRL9U" hidden="1">#REF!</definedName>
    <definedName name="BExW0LT6NUW112K6JAZM3PYUPC9M" hidden="1">#REF!</definedName>
    <definedName name="BExW3YFRDZATSQDG2HNQGL08LZRX" hidden="1">#REF!</definedName>
    <definedName name="BExW47VI1BWPBUN90IY2XDBYOLDT" hidden="1">#REF!</definedName>
    <definedName name="BExW5DZKENX7B9N5I1A9HXGFGV19" hidden="1">#REF!</definedName>
    <definedName name="BExW8FTQQXABKBN986EAIYL18UBR" hidden="1">#REF!</definedName>
    <definedName name="BExW9RS1NH8C1NQITCXHPTTJOGGX" hidden="1">#REF!</definedName>
    <definedName name="BExXNCVDYU9G3BTHZN0AQFC4K69F" hidden="1">#REF!</definedName>
    <definedName name="BExXNOV070J1I36JFGFCOFECQ1Y9" hidden="1">#REF!</definedName>
    <definedName name="BExXPISQ81IJ10S12F9MLDQ9YL2M" hidden="1">#REF!</definedName>
    <definedName name="BExXRL9PVEGLTBD6BX50T5NJCAQY" hidden="1">#REF!</definedName>
    <definedName name="BExXSCZTX8LPROKQZGND2HTUWAO5" hidden="1">#REF!</definedName>
    <definedName name="BExXSKHKSV40WXR2SQ5UX9BPRA07" hidden="1">#REF!</definedName>
    <definedName name="BExXSU2OCTZ8LLT1Z5W2L5ZMWK5L" hidden="1">#REF!</definedName>
    <definedName name="BExXTXC4KBQAXLQ8FWHPUY32TRZM" hidden="1">#REF!</definedName>
    <definedName name="BExXZGXPMFIW9BV5WWDQ0AWGT8G7" hidden="1">#REF!</definedName>
    <definedName name="BExXZL4RD5700DF1O43ADBH1RGCO" hidden="1">#REF!</definedName>
    <definedName name="BExY2C176VK9A3KLIB1FT39AU7RU" hidden="1">#REF!</definedName>
    <definedName name="BExY2IRWB2F38WV0Q0FT6KWZ9GVN" hidden="1">#REF!</definedName>
    <definedName name="BExY41X5H1K9RNBPCL4GP96CM6XI" hidden="1">#REF!</definedName>
    <definedName name="BExZN7YQGYXENCORYNL6SEHWH0EN" hidden="1">#REF!</definedName>
    <definedName name="BExZPOZ3HQ6YWX5BHWU7NPF3MQRX" hidden="1">#REF!</definedName>
    <definedName name="BExZRL0D2NBWBK3VYXV6V27HXN7C" hidden="1">#REF!</definedName>
    <definedName name="BExZRWJOU7YW9UC8QLC5I6UXQWIR" hidden="1">#REF!</definedName>
    <definedName name="BExZXEI08C4DEONB87IYGLN5CDJI" hidden="1">#REF!</definedName>
    <definedName name="BExZXHN6TGM7V9E8MTMC3OIGA1ZR" hidden="1">#REF!</definedName>
    <definedName name="BG_Del" hidden="1">15</definedName>
    <definedName name="BG_Ins" hidden="1">4</definedName>
    <definedName name="BG_Mod" hidden="1">6</definedName>
    <definedName name="bi" localSheetId="2" hidden="1">{#N/A,#N/A,FALSE,"F-01";#N/A,#N/A,FALSE,"F-01";#N/A,#N/A,FALSE,"F-01"}</definedName>
    <definedName name="bi" hidden="1">{#N/A,#N/A,FALSE,"F-01";#N/A,#N/A,FALSE,"F-01";#N/A,#N/A,FALSE,"F-01"}</definedName>
    <definedName name="bil" localSheetId="2" hidden="1">{#N/A,#N/A,FALSE,"F-01";#N/A,#N/A,FALSE,"F-01";#N/A,#N/A,FALSE,"F-01"}</definedName>
    <definedName name="bil" hidden="1">{#N/A,#N/A,FALSE,"F-01";#N/A,#N/A,FALSE,"F-01";#N/A,#N/A,FALSE,"F-01"}</definedName>
    <definedName name="Bilans" localSheetId="2" hidden="1">{#N/A,#N/A,FALSE,"F-01";#N/A,#N/A,FALSE,"F-01";#N/A,#N/A,FALSE,"F-01"}</definedName>
    <definedName name="Bilans" hidden="1">{#N/A,#N/A,FALSE,"F-01";#N/A,#N/A,FALSE,"F-01";#N/A,#N/A,FALSE,"F-01"}</definedName>
    <definedName name="BILANS30.07.2002" localSheetId="2" hidden="1">{#N/A,#N/A,FALSE,"F-01";#N/A,#N/A,FALSE,"F-01";#N/A,#N/A,FALSE,"F-01"}</definedName>
    <definedName name="BILANS30.07.2002" hidden="1">{#N/A,#N/A,FALSE,"F-01";#N/A,#N/A,FALSE,"F-01";#N/A,#N/A,FALSE,"F-01"}</definedName>
    <definedName name="blabla"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PH1" hidden="1">#NAME?</definedName>
    <definedName name="BLPH10" hidden="1">#NAME?</definedName>
    <definedName name="BLPH100" localSheetId="2" hidden="1">#REF!</definedName>
    <definedName name="BLPH100" hidden="1">#REF!</definedName>
    <definedName name="BLPH101" localSheetId="2" hidden="1">#REF!</definedName>
    <definedName name="BLPH101" hidden="1">#REF!</definedName>
    <definedName name="BLPH102" localSheetId="2" hidden="1">#REF!</definedName>
    <definedName name="BLPH102" hidden="1">#REF!</definedName>
    <definedName name="BLPH103" hidden="1">#REF!</definedName>
    <definedName name="BLPH104" hidden="1">#REF!</definedName>
    <definedName name="BLPH105" hidden="1">#REF!</definedName>
    <definedName name="BLPH11" hidden="1">#NAME?</definedName>
    <definedName name="BLPH12" hidden="1">#NAME?</definedName>
    <definedName name="BLPH13" hidden="1">#NAME?</definedName>
    <definedName name="BLPH14" hidden="1">#NAME?</definedName>
    <definedName name="BLPH15" hidden="1">#NAME?</definedName>
    <definedName name="BLPH16" hidden="1">#NAME?</definedName>
    <definedName name="BLPH17" hidden="1">#NAME?</definedName>
    <definedName name="BLPH18" hidden="1">#NAME?</definedName>
    <definedName name="BLPH19" hidden="1">#NAME?</definedName>
    <definedName name="BLPH2" hidden="1">#NAME?</definedName>
    <definedName name="BLPH20" hidden="1">#NAME?</definedName>
    <definedName name="BLPH21" localSheetId="2" hidden="1">#REF!</definedName>
    <definedName name="BLPH21" hidden="1">#REF!</definedName>
    <definedName name="BLPH22" localSheetId="2" hidden="1">#REF!</definedName>
    <definedName name="BLPH22" hidden="1">#REF!</definedName>
    <definedName name="BLPH23" localSheetId="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#NAME?</definedName>
    <definedName name="BLPH30" localSheetId="2" hidden="1">#REF!</definedName>
    <definedName name="BLPH30" hidden="1">#REF!</definedName>
    <definedName name="BLPH31" localSheetId="2" hidden="1">#REF!</definedName>
    <definedName name="BLPH31" hidden="1">#REF!</definedName>
    <definedName name="BLPH32" localSheetId="2"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#NAME?</definedName>
    <definedName name="BLPH40" localSheetId="2" hidden="1">#REF!</definedName>
    <definedName name="BLPH40" hidden="1">#REF!</definedName>
    <definedName name="BLPH41" localSheetId="2" hidden="1">#REF!</definedName>
    <definedName name="BLPH41" hidden="1">#REF!</definedName>
    <definedName name="BLPH42" localSheetId="2"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#NAME?</definedName>
    <definedName name="BLPH50" localSheetId="2" hidden="1">#REF!</definedName>
    <definedName name="BLPH50" hidden="1">#REF!</definedName>
    <definedName name="BLPH51" localSheetId="2" hidden="1">#REF!</definedName>
    <definedName name="BLPH51" hidden="1">#REF!</definedName>
    <definedName name="BLPH52" localSheetId="2"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#NAME?</definedName>
    <definedName name="BLPH60" localSheetId="2" hidden="1">#REF!</definedName>
    <definedName name="BLPH60" hidden="1">#REF!</definedName>
    <definedName name="BLPH61" localSheetId="2" hidden="1">#REF!</definedName>
    <definedName name="BLPH61" hidden="1">#REF!</definedName>
    <definedName name="BLPH62" localSheetId="2"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#NAME?</definedName>
    <definedName name="BLPH70" localSheetId="2" hidden="1">#REF!</definedName>
    <definedName name="BLPH70" hidden="1">#REF!</definedName>
    <definedName name="BLPH71" localSheetId="2" hidden="1">#REF!</definedName>
    <definedName name="BLPH71" hidden="1">#REF!</definedName>
    <definedName name="BLPH72" localSheetId="2"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#NAME?</definedName>
    <definedName name="BLPH80" localSheetId="2" hidden="1">#REF!</definedName>
    <definedName name="BLPH80" hidden="1">#REF!</definedName>
    <definedName name="BLPH81" localSheetId="2" hidden="1">#REF!</definedName>
    <definedName name="BLPH81" hidden="1">#REF!</definedName>
    <definedName name="BLPH82" localSheetId="2"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#NAME?</definedName>
    <definedName name="BLPH90" localSheetId="2" hidden="1">#REF!</definedName>
    <definedName name="BLPH90" hidden="1">#REF!</definedName>
    <definedName name="BLPH91" localSheetId="2" hidden="1">#REF!</definedName>
    <definedName name="BLPH91" hidden="1">#REF!</definedName>
    <definedName name="BLPH92" localSheetId="2"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nnn" localSheetId="2" hidden="1">{"mgmt forecast",#N/A,FALSE,"Mgmt Forecast";"dcf table",#N/A,FALSE,"Mgmt Forecast";"sensitivity",#N/A,FALSE,"Mgmt Forecast";"table inputs",#N/A,FALSE,"Mgmt Forecast";"calculations",#N/A,FALSE,"Mgmt Forecast"}</definedName>
    <definedName name="bnnn" hidden="1">{"mgmt forecast",#N/A,FALSE,"Mgmt Forecast";"dcf table",#N/A,FALSE,"Mgmt Forecast";"sensitivity",#N/A,FALSE,"Mgmt Forecast";"table inputs",#N/A,FALSE,"Mgmt Forecast";"calculations",#N/A,FALSE,"Mgmt Forecast"}</definedName>
    <definedName name="Cap" localSheetId="2" hidden="1">{TRUE,TRUE,-1.25,-15.5,456.75,279.75,FALSE,FALSE,TRUE,TRUE,0,1,18,1,199,6,3,4,TRUE,TRUE,3,TRUE,1,TRUE,100,"Swvu.cash.","ACwvu.cash.",1,FALSE,FALSE,0.511811023622047,0.511811023622047,0.511811023622047,0.511811023622047,1,"","",FALSE,FALSE,FALSE,FALSE,1,#N/A,1,1,#DIV/0!,FALSE,"Rwvu.cash.",#N/A,FALSE,FALSE}</definedName>
    <definedName name="Cap" hidden="1">{TRUE,TRUE,-1.25,-15.5,456.75,279.75,FALSE,FALSE,TRUE,TRUE,0,1,18,1,199,6,3,4,TRUE,TRUE,3,TRUE,1,TRUE,100,"Swvu.cash.","ACwvu.cash.",1,FALSE,FALSE,0.511811023622047,0.511811023622047,0.511811023622047,0.511811023622047,1,"","",FALSE,FALSE,FALSE,FALSE,1,#N/A,1,1,#DIV/0!,FALSE,"Rwvu.cash.",#N/A,FALSE,FALSE}</definedName>
    <definedName name="CBWorkbookPriority" hidden="1">-1264563189</definedName>
    <definedName name="cc" localSheetId="2" hidden="1">{"Valuation",#N/A,TRUE,"Valuation Summary";"Financial Statements",#N/A,TRUE,"Results";"Results",#N/A,TRUE,"Results";"Ratios",#N/A,TRUE,"Results";"P2 Summary",#N/A,TRUE,"Results"}</definedName>
    <definedName name="cc" hidden="1">{"Valuation",#N/A,TRUE,"Valuation Summary";"Financial Statements",#N/A,TRUE,"Results";"Results",#N/A,TRUE,"Results";"Ratios",#N/A,TRUE,"Results";"P2 Summary",#N/A,TRUE,"Results"}</definedName>
    <definedName name="ccc" localSheetId="2" hidden="1">{"orixcsc",#N/A,FALSE,"ORIX CSC";"orixcsc2",#N/A,FALSE,"ORIX CSC"}</definedName>
    <definedName name="ccc" hidden="1">{"orixcsc",#N/A,FALSE,"ORIX CSC";"orixcsc2",#N/A,FALSE,"ORIX CSC"}</definedName>
    <definedName name="cde"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cde"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ChangeRange" hidden="1">#NAME?</definedName>
    <definedName name="CIQWBGuid" hidden="1">"0fc2bda3-3e25-48a5-827f-827fdb136782"</definedName>
    <definedName name="compresult" localSheetId="2" hidden="1">{"FCB_ALL",#N/A,FALSE,"FCB"}</definedName>
    <definedName name="compresult" hidden="1">{"FCB_ALL",#N/A,FALSE,"FCB"}</definedName>
    <definedName name="compresults" localSheetId="2" hidden="1">{"FCB_ALL",#N/A,FALSE,"FCB"}</definedName>
    <definedName name="compresults" hidden="1">{"FCB_ALL",#N/A,FALSE,"FCB"}</definedName>
    <definedName name="ContentsHelp" hidden="1">#NAME?</definedName>
    <definedName name="copia" localSheetId="2" hidden="1">{"CONSEJO",#N/A,FALSE,"Dist p0";"CONSEJO",#N/A,FALSE,"Ficha CODICE"}</definedName>
    <definedName name="copia" hidden="1">{"CONSEJO",#N/A,FALSE,"Dist p0";"CONSEJO",#N/A,FALSE,"Ficha CODICE"}</definedName>
    <definedName name="coucou" localSheetId="2" hidden="1">{#N/A,#N/A,TRUE,"Cover sheet";#N/A,#N/A,TRUE,"INPUTS";#N/A,#N/A,TRUE,"OUTPUTS";#N/A,#N/A,TRUE,"VALUATION"}</definedName>
    <definedName name="coucou" hidden="1">{#N/A,#N/A,TRUE,"Cover sheet";#N/A,#N/A,TRUE,"INPUTS";#N/A,#N/A,TRUE,"OUTPUTS";#N/A,#N/A,TRUE,"VALUATION"}</definedName>
    <definedName name="CreateTable" hidden="1">#NAME?</definedName>
    <definedName name="csaewa" localSheetId="2" hidden="1">{#N/A,#N/A,FALSE,"Aging Summary";#N/A,#N/A,FALSE,"Ratio Analysis";#N/A,#N/A,FALSE,"Test 120 Day Accts";#N/A,#N/A,FALSE,"Tickmarks"}</definedName>
    <definedName name="csaewa" hidden="1">{#N/A,#N/A,FALSE,"Aging Summary";#N/A,#N/A,FALSE,"Ratio Analysis";#N/A,#N/A,FALSE,"Test 120 Day Accts";#N/A,#N/A,FALSE,"Tickmarks"}</definedName>
    <definedName name="cumulative_interest" localSheetId="2" hidden="1">{#N/A,#N/A,FALSE,"Aging Summary";#N/A,#N/A,FALSE,"Ratio Analysis";#N/A,#N/A,FALSE,"Test 120 Day Accts";#N/A,#N/A,FALSE,"Tickmarks"}</definedName>
    <definedName name="cumulative_interest" hidden="1">{#N/A,#N/A,FALSE,"Aging Summary";#N/A,#N/A,FALSE,"Ratio Analysis";#N/A,#N/A,FALSE,"Test 120 Day Accts";#N/A,#N/A,FALSE,"Tickmarks"}</definedName>
    <definedName name="customer" localSheetId="2" hidden="1">#REF!</definedName>
    <definedName name="customer" hidden="1">#REF!</definedName>
    <definedName name="Customers" localSheetId="2" hidden="1">{#N/A,#N/A,FALSE,"1996";#N/A,#N/A,FALSE,"1995";#N/A,#N/A,FALSE,"1994"}</definedName>
    <definedName name="Customers" hidden="1">{#N/A,#N/A,FALSE,"1996";#N/A,#N/A,FALSE,"1995";#N/A,#N/A,FALSE,"1994"}</definedName>
    <definedName name="Cwvu.COMPRIMIDA." hidden="1">#NAME?</definedName>
    <definedName name="Cwvu.GREY_ALL." hidden="1">#N/A</definedName>
    <definedName name="Cwvu.STANDARD." hidden="1">#NAME?</definedName>
    <definedName name="d" localSheetId="2" hidden="1">{#N/A,#N/A,FALSE,"Finanzbedarsrechnung"}</definedName>
    <definedName name="d" hidden="1">{#N/A,#N/A,FALSE,"Finanzbedarsrechnung"}</definedName>
    <definedName name="dadf" hidden="1">#N/A</definedName>
    <definedName name="daf" hidden="1">#N/A</definedName>
    <definedName name="dare" localSheetId="2" hidden="1">{#N/A,#N/A,FALSE,"Sheet1"}</definedName>
    <definedName name="dare" hidden="1">{#N/A,#N/A,FALSE,"Sheet1"}</definedName>
    <definedName name="das" localSheetId="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ta_summary"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base.File" localSheetId="2" hidden="1">#REF!</definedName>
    <definedName name="Database.File" hidden="1">#REF!</definedName>
    <definedName name="DBEST" hidden="1">#N/A</definedName>
    <definedName name="DBOCT" hidden="1">#N/A</definedName>
    <definedName name="DCF_" localSheetId="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d" localSheetId="2"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ddd" localSheetId="2" hidden="1">{"histincome",#N/A,FALSE,"hyfins";"closing balance",#N/A,FALSE,"hyfins"}</definedName>
    <definedName name="ddd" hidden="1">{"histincome",#N/A,FALSE,"hyfins";"closing balance",#N/A,FALSE,"hyfins"}</definedName>
    <definedName name="dddd" localSheetId="2" hidden="1">{#N/A,#N/A,TRUE,"Cover";#N/A,#N/A,TRUE,"Sum";#N/A,#N/A,TRUE,"SubsRev";#N/A,#N/A,TRUE,"CapEx";#N/A,#N/A,TRUE,"OpEx";#N/A,#N/A,TRUE,"SUs";#N/A,#N/A,TRUE,"OrgChart";#N/A,#N/A,TRUE,"Staff";#N/A,#N/A,TRUE,"P&amp;L";#N/A,#N/A,TRUE,"Cash";#N/A,#N/A,TRUE,"BS";#N/A,#N/A,TRUE,"Valuation";#N/A,#N/A,TRUE,"CapEx-Assumptions";#N/A,#N/A,TRUE,"OpEx-Assumptions"}</definedName>
    <definedName name="dddd" hidden="1">{#N/A,#N/A,TRUE,"Cover";#N/A,#N/A,TRUE,"Sum";#N/A,#N/A,TRUE,"SubsRev";#N/A,#N/A,TRUE,"CapEx";#N/A,#N/A,TRUE,"OpEx";#N/A,#N/A,TRUE,"SUs";#N/A,#N/A,TRUE,"OrgChart";#N/A,#N/A,TRUE,"Staff";#N/A,#N/A,TRUE,"P&amp;L";#N/A,#N/A,TRUE,"Cash";#N/A,#N/A,TRUE,"BS";#N/A,#N/A,TRUE,"Valuation";#N/A,#N/A,TRUE,"CapEx-Assumptions";#N/A,#N/A,TRUE,"OpEx-Assumptions"}</definedName>
    <definedName name="dddddd" localSheetId="2" hidden="1">{"UKGAAP balance sheet",#N/A,FALSE,"Balance Sheet"}</definedName>
    <definedName name="dddddd" hidden="1">{"UKGAAP balance sheet",#N/A,FALSE,"Balance Sheet"}</definedName>
    <definedName name="dee" localSheetId="2" hidden="1">{#N/A,#N/A,FALSE,"Trading-Mult ";#N/A,#N/A,FALSE,"Trading-Cap";#N/A,#N/A,FALSE,"Trading-Inc";#N/A,#N/A,FALSE,"Cash Flow";#N/A,#N/A,FALSE,"M&amp;A info"}</definedName>
    <definedName name="dee" hidden="1">{#N/A,#N/A,FALSE,"Trading-Mult ";#N/A,#N/A,FALSE,"Trading-Cap";#N/A,#N/A,FALSE,"Trading-Inc";#N/A,#N/A,FALSE,"Cash Flow";#N/A,#N/A,FALSE,"M&amp;A info"}</definedName>
    <definedName name="DeleteRange" hidden="1">#NAME?</definedName>
    <definedName name="DeleteTable" hidden="1">#NAME?</definedName>
    <definedName name="dfafa" hidden="1">#N/A</definedName>
    <definedName name="dfafdsfd" localSheetId="2" hidden="1">{#N/A,#N/A,FALSE,"Bezirk SW";#N/A,#N/A,FALSE,"Dir S (GK)";#N/A,#N/A,FALSE,"Dir FR (PK)"}</definedName>
    <definedName name="dfafdsfd" hidden="1">{#N/A,#N/A,FALSE,"Bezirk SW";#N/A,#N/A,FALSE,"Dir S (GK)";#N/A,#N/A,FALSE,"Dir FR (PK)"}</definedName>
    <definedName name="dfafdsfd1" localSheetId="2" hidden="1">{#N/A,#N/A,FALSE,"Bezirk SW";#N/A,#N/A,FALSE,"Dir S (GK)";#N/A,#N/A,FALSE,"Dir FR (PK)"}</definedName>
    <definedName name="dfafdsfd1" hidden="1">{#N/A,#N/A,FALSE,"Bezirk SW";#N/A,#N/A,FALSE,"Dir S (GK)";#N/A,#N/A,FALSE,"Dir FR (PK)"}</definedName>
    <definedName name="dfafdsfd10" localSheetId="2" hidden="1">{#N/A,#N/A,FALSE,"Bezirk SW";#N/A,#N/A,FALSE,"Dir S (GK)";#N/A,#N/A,FALSE,"Dir FR (PK)"}</definedName>
    <definedName name="dfafdsfd10" hidden="1">{#N/A,#N/A,FALSE,"Bezirk SW";#N/A,#N/A,FALSE,"Dir S (GK)";#N/A,#N/A,FALSE,"Dir FR (PK)"}</definedName>
    <definedName name="dfafdsfd5" localSheetId="2" hidden="1">{#N/A,#N/A,FALSE,"Bezirk SW";#N/A,#N/A,FALSE,"Dir S (GK)";#N/A,#N/A,FALSE,"Dir FR (PK)"}</definedName>
    <definedName name="dfafdsfd5" hidden="1">{#N/A,#N/A,FALSE,"Bezirk SW";#N/A,#N/A,FALSE,"Dir S (GK)";#N/A,#N/A,FALSE,"Dir FR (PK)"}</definedName>
    <definedName name="dfafsfd10" localSheetId="2" hidden="1">{#N/A,#N/A,FALSE,"Bezirk SW";#N/A,#N/A,FALSE,"Dir S (GK)";#N/A,#N/A,FALSE,"Dir FR (PK)"}</definedName>
    <definedName name="dfafsfd10" hidden="1">{#N/A,#N/A,FALSE,"Bezirk SW";#N/A,#N/A,FALSE,"Dir S (GK)";#N/A,#N/A,FALSE,"Dir FR (PK)"}</definedName>
    <definedName name="dfasdf" localSheetId="2" hidden="1">{#N/A,#N/A,FALSE,"Cash Flow"}</definedName>
    <definedName name="dfasdf" hidden="1">{#N/A,#N/A,FALSE,"Cash Flow"}</definedName>
    <definedName name="dfasdf10" localSheetId="2" hidden="1">{#N/A,#N/A,FALSE,"Cash Flow"}</definedName>
    <definedName name="dfasdf10" hidden="1">{#N/A,#N/A,FALSE,"Cash Flow"}</definedName>
    <definedName name="dfd" localSheetId="2" hidden="1">{#N/A,#N/A,FALSE,"Aging Summary";#N/A,#N/A,FALSE,"Ratio Analysis";#N/A,#N/A,FALSE,"Test 120 Day Accts";#N/A,#N/A,FALSE,"Tickmarks"}</definedName>
    <definedName name="dfd" hidden="1">{#N/A,#N/A,FALSE,"Aging Summary";#N/A,#N/A,FALSE,"Ratio Analysis";#N/A,#N/A,FALSE,"Test 120 Day Accts";#N/A,#N/A,FALSE,"Tickmarks"}</definedName>
    <definedName name="dfdfa" hidden="1">#N/A</definedName>
    <definedName name="dfdfg" localSheetId="2" hidden="1">{#N/A,#N/A,FALSE,"Aging Summary";#N/A,#N/A,FALSE,"Ratio Analysis";#N/A,#N/A,FALSE,"Test 120 Day Accts";#N/A,#N/A,FALSE,"Tickmarks"}</definedName>
    <definedName name="dfdfg" hidden="1">{#N/A,#N/A,FALSE,"Aging Summary";#N/A,#N/A,FALSE,"Ratio Analysis";#N/A,#N/A,FALSE,"Test 120 Day Accts";#N/A,#N/A,FALSE,"Tickmarks"}</definedName>
    <definedName name="dfgfg1" localSheetId="2"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dfgfg1"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dgdg" localSheetId="2" hidden="1">{#N/A,#N/A,FALSE,"Calc";#N/A,#N/A,FALSE,"Sensitivity";#N/A,#N/A,FALSE,"LT Earn.Dil.";#N/A,#N/A,FALSE,"Dil. AVP"}</definedName>
    <definedName name="dgdg" hidden="1">{#N/A,#N/A,FALSE,"Calc";#N/A,#N/A,FALSE,"Sensitivity";#N/A,#N/A,FALSE,"LT Earn.Dil.";#N/A,#N/A,FALSE,"Dil. AVP"}</definedName>
    <definedName name="dgdgss" localSheetId="2" hidden="1">{"consolidated",#N/A,FALSE,"Sheet1";"cms",#N/A,FALSE,"Sheet1";"fse",#N/A,FALSE,"Sheet1"}</definedName>
    <definedName name="dgdgss" hidden="1">{"consolidated",#N/A,FALSE,"Sheet1";"cms",#N/A,FALSE,"Sheet1";"fse",#N/A,FALSE,"Sheet1"}</definedName>
    <definedName name="dgfhgf" localSheetId="2" hidden="1">{#N/A,#N/A,FALSE,"ORIX CSC"}</definedName>
    <definedName name="dgfhgf" hidden="1">{#N/A,#N/A,FALSE,"ORIX CSC"}</definedName>
    <definedName name="dhgdh" localSheetId="2" hidden="1">{"mgmt forecast",#N/A,FALSE,"Mgmt Forecast";"dcf table",#N/A,FALSE,"Mgmt Forecast";"sensitivity",#N/A,FALSE,"Mgmt Forecast";"table inputs",#N/A,FALSE,"Mgmt Forecast";"calculations",#N/A,FALSE,"Mgmt Forecast"}</definedName>
    <definedName name="dhgdh" hidden="1">{"mgmt forecast",#N/A,FALSE,"Mgmt Forecast";"dcf table",#N/A,FALSE,"Mgmt Forecast";"sensitivity",#N/A,FALSE,"Mgmt Forecast";"table inputs",#N/A,FALSE,"Mgmt Forecast";"calculations",#N/A,FALSE,"Mgmt Forecast"}</definedName>
    <definedName name="Differences" localSheetId="2" hidden="1">{"Operating Data",#N/A,TRUE,"Sheet1";"Valuation Matrix",#N/A,TRUE,"Sheet1";"Sales Analysis",#N/A,TRUE,"Sheet1";"Closed Remodelled New",#N/A,TRUE,"Sheet1";"Competitive and FSP",#N/A,TRUE,"Sheet1";"Working Capital and Capex",#N/A,TRUE,"Sheet1";"depreciation",#N/A,TRUE,"Sheet1"}</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VERS" localSheetId="2" hidden="1">{#N/A,#N/A,FALSE,"TCN";#N/A,#N/A,FALSE,"LMT"}</definedName>
    <definedName name="DIVERS" hidden="1">{#N/A,#N/A,FALSE,"TCN";#N/A,#N/A,FALSE,"LMT"}</definedName>
    <definedName name="dl" localSheetId="2" hidden="1">{#N/A,#N/A,FALSE,"Sheet1"}</definedName>
    <definedName name="dl" hidden="1">{#N/A,#N/A,FALSE,"Sheet1"}</definedName>
    <definedName name="drsiMainWizID15InputID1F1BookRng1" localSheetId="2" hidden="1">#REF!</definedName>
    <definedName name="drsiMainWizID15InputID1F1BookRng1" hidden="1">#REF!</definedName>
    <definedName name="drsiMainWizID15InputID1F1BookRng2" localSheetId="2" hidden="1">#REF!</definedName>
    <definedName name="drsiMainWizID15InputID1F1BookRng2" hidden="1">#REF!</definedName>
    <definedName name="drsiMainWizID15InputID1F1BookRng3" localSheetId="2" hidden="1">#REF!</definedName>
    <definedName name="drsiMainWizID15InputID1F1BookRng3" hidden="1">#REF!</definedName>
    <definedName name="drsiMainWizID15InputID2F1BookRng1" hidden="1">#REF!</definedName>
    <definedName name="drsiMainWizID15InputID2F1BookRng2" hidden="1">#REF!</definedName>
    <definedName name="drsiMainWizID15InputID3F1BookRng1" hidden="1">#REF!</definedName>
    <definedName name="drsiMainWizID15InputID3F1BookRng2" hidden="1">#REF!</definedName>
    <definedName name="drsiMainWizID15InputID3F1BookRng3" hidden="1">#REF!</definedName>
    <definedName name="drsiMainWizID15InputID4F1BookRng1" hidden="1">#REF!</definedName>
    <definedName name="drsiMainWizID15InputID4F1BookRng2" hidden="1">#REF!</definedName>
    <definedName name="drsiMainWizID15InputID4F1BookRng3" hidden="1">#REF!</definedName>
    <definedName name="drsiMainWizID15InputID4F1BookRng4" hidden="1">#REF!</definedName>
    <definedName name="drsiMainWizID15InputID4F1BookRng5" hidden="1">#REF!</definedName>
    <definedName name="drsiMainWizID15InputID5F1BookRng1" hidden="1">#REF!</definedName>
    <definedName name="drsiMainWizID15InputID6F1BookRng1" hidden="1">#REF!</definedName>
    <definedName name="drsiMainWizID15InputID6F1BookRng2" hidden="1">#REF!</definedName>
    <definedName name="drsiMainWizID15InputID7F1BookRng1" hidden="1">#REF!</definedName>
    <definedName name="drsiMainWizID15MainTitleCell1" hidden="1">#REF!</definedName>
    <definedName name="drsiMainWizID15MainTitleCell4" hidden="1">#REF!</definedName>
    <definedName name="drsiMainWizID15MainTitleCell5" hidden="1">#REF!</definedName>
    <definedName name="drsiMainWizID15MainTitleCell6" hidden="1">#REF!</definedName>
    <definedName name="drsiMainWizID15MainTitleCell7" hidden="1">#REF!</definedName>
    <definedName name="drsiMainWizID15StartCell1" hidden="1">#REF!</definedName>
    <definedName name="drsiMainWizID15StartCell2" hidden="1">#REF!</definedName>
    <definedName name="drsiMainWizID15StartCell3" hidden="1">#REF!</definedName>
    <definedName name="drsiMainWizID15StartCell4" hidden="1">#REF!</definedName>
    <definedName name="drsiMainWizID15StartCell5" hidden="1">#REF!</definedName>
    <definedName name="drsiMainWizID15StartCell6" hidden="1">#REF!</definedName>
    <definedName name="drsiMainWizID15StartCell7" hidden="1">#REF!</definedName>
    <definedName name="drsiMainWizID15StepID1" hidden="1">#REF!</definedName>
    <definedName name="drsiMainWizID15StepID2" hidden="1">#REF!</definedName>
    <definedName name="drsiMainWizID15StepID3" hidden="1">#REF!</definedName>
    <definedName name="drsiMainWizID15StepID4" hidden="1">#REF!</definedName>
    <definedName name="drsiMainWizID15StepID5" hidden="1">#REF!</definedName>
    <definedName name="drsiMainWizID15StepID6" hidden="1">#REF!</definedName>
    <definedName name="drsiMainWizID15StepID7" hidden="1">#REF!</definedName>
    <definedName name="drsiMainWizID16MainSheetRef1" hidden="1">#REF!</definedName>
    <definedName name="drsiMainWizID17MainSheetRef1" hidden="1">#REF!</definedName>
    <definedName name="drsiMainWizID18MainSheetRef1" hidden="1">#REF!</definedName>
    <definedName name="drsiMainWizID19InputID2F1BookRng1" hidden="1">#REF!</definedName>
    <definedName name="drsiMainWizID19InputID2F1BookRng2" hidden="1">#REF!</definedName>
    <definedName name="drsiMainWizID19InputID3F1BookRng1" hidden="1">#REF!</definedName>
    <definedName name="drsiMainWizID19InputID3F1BookRng2" hidden="1">#REF!</definedName>
    <definedName name="drsiMainWizID19InputID3F1BookRng3" hidden="1">#REF!</definedName>
    <definedName name="drsiMainWizID19MainSheetRef4" hidden="1">#REF!</definedName>
    <definedName name="drsiMainWizID19StartCell2" hidden="1">#REF!</definedName>
    <definedName name="drsiMainWizID19StartCell3" hidden="1">#REF!</definedName>
    <definedName name="drsiMainWizID19StepID2" hidden="1">#REF!</definedName>
    <definedName name="drsiMainWizID19StepID3" hidden="1">#REF!</definedName>
    <definedName name="dsaf" localSheetId="2" hidden="1">{"mgmt forecast",#N/A,FALSE,"Mgmt Forecast";"dcf table",#N/A,FALSE,"Mgmt Forecast";"sensitivity",#N/A,FALSE,"Mgmt Forecast";"table inputs",#N/A,FALSE,"Mgmt Forecast";"calculations",#N/A,FALSE,"Mgmt Forecast"}</definedName>
    <definedName name="dsaf" hidden="1">{"mgmt forecast",#N/A,FALSE,"Mgmt Forecast";"dcf table",#N/A,FALSE,"Mgmt Forecast";"sensitivity",#N/A,FALSE,"Mgmt Forecast";"table inputs",#N/A,FALSE,"Mgmt Forecast";"calculations",#N/A,FALSE,"Mgmt Forecast"}</definedName>
    <definedName name="dsfsf" hidden="1">#NAME?</definedName>
    <definedName name="dsg" localSheetId="2" hidden="1">{#N/A,#N/A,FALSE,"Calc";#N/A,#N/A,FALSE,"Sensitivity";#N/A,#N/A,FALSE,"LT Earn.Dil.";#N/A,#N/A,FALSE,"Dil. AVP"}</definedName>
    <definedName name="dsg" hidden="1">{#N/A,#N/A,FALSE,"Calc";#N/A,#N/A,FALSE,"Sensitivity";#N/A,#N/A,FALSE,"LT Earn.Dil.";#N/A,#N/A,FALSE,"Dil. AVP"}</definedName>
    <definedName name="dsggd" localSheetId="2" hidden="1">{#N/A,#N/A,FALSE,"Cover";"Short outputs",#N/A,FALSE,"Outputs";#N/A,#N/A,FALSE,"Control (In)";"tesco summary",#N/A,FALSE,"Tesco";"Outputs and Co summaries",#N/A,FALSE,"Sainsbury";"Outputs and Co Summaries",#N/A,FALSE,"Carrefour";"Outputs and Co summaries",#N/A,FALSE,"Co D";"Outputs and Co summaries",#N/A,FALSE,"Co E"}</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E" localSheetId="2" hidden="1">{#N/A,#N/A,FALSE,"Layout GuV"}</definedName>
    <definedName name="E" hidden="1">{#N/A,#N/A,FALSE,"Layout GuV"}</definedName>
    <definedName name="eare" localSheetId="2" hidden="1">{"FCB_ALL",#N/A,FALSE,"FCB"}</definedName>
    <definedName name="eare" hidden="1">{"FCB_ALL",#N/A,FALSE,"FCB"}</definedName>
    <definedName name="earea" localSheetId="2" hidden="1">{#N/A,#N/A,FALSE,"Sheet1"}</definedName>
    <definedName name="earea" hidden="1">{#N/A,#N/A,FALSE,"Sheet1"}</definedName>
    <definedName name="eareare" localSheetId="2" hidden="1">{"FCB_ALL",#N/A,FALSE,"FCB"}</definedName>
    <definedName name="eareare" hidden="1">{"FCB_ALL",#N/A,FALSE,"FCB"}</definedName>
    <definedName name="earer" localSheetId="2" hidden="1">{#N/A,#N/A,FALSE,"Sheet1"}</definedName>
    <definedName name="earer" hidden="1">{#N/A,#N/A,FALSE,"Sheet1"}</definedName>
    <definedName name="edrftg" localSheetId="2" hidden="1">{#N/A,#N/A,FALSE,"super casino";#N/A,#N/A,FALSE,"Monoprix";#N/A,#N/A,FALSE,"Super ";#N/A,#N/A,FALSE,"Super  (2)";#N/A,#N/A,FALSE,"Super  (3)";#N/A,#N/A,FALSE,"Super  (4)";#N/A,#N/A,FALSE,"Super  (5)";#N/A,#N/A,FALSE,"Super  (6)";#N/A,#N/A,FALSE,"Super  (7)";#N/A,#N/A,FALSE,"Super  (8)"}</definedName>
    <definedName name="edrftg" hidden="1">{#N/A,#N/A,FALSE,"super casino";#N/A,#N/A,FALSE,"Monoprix";#N/A,#N/A,FALSE,"Super ";#N/A,#N/A,FALSE,"Super  (2)";#N/A,#N/A,FALSE,"Super  (3)";#N/A,#N/A,FALSE,"Super  (4)";#N/A,#N/A,FALSE,"Super  (5)";#N/A,#N/A,FALSE,"Super  (6)";#N/A,#N/A,FALSE,"Super  (7)";#N/A,#N/A,FALSE,"Super  (8)"}</definedName>
    <definedName name="ee" localSheetId="2" hidden="1">{"FCB_ALL",#N/A,FALSE,"FCB"}</definedName>
    <definedName name="ee" hidden="1">{"FCB_ALL",#N/A,FALSE,"FCB"}</definedName>
    <definedName name="EEE" localSheetId="2" hidden="1">{#N/A,#N/A,TRUE,"Cover sheet";#N/A,#N/A,TRUE,"DCF analysis";#N/A,#N/A,TRUE,"WACC calculation"}</definedName>
    <definedName name="EEE" hidden="1">{#N/A,#N/A,TRUE,"Cover sheet";#N/A,#N/A,TRUE,"DCF analysis";#N/A,#N/A,TRUE,"WACC calculation"}</definedName>
    <definedName name="EEEEEEE" localSheetId="2" hidden="1">{"ANAR",#N/A,FALSE,"Dist total";"MARGEN",#N/A,FALSE,"Dist total";"COMENTARIO",#N/A,FALSE,"Ficha CODICE";"CONSEJO",#N/A,FALSE,"Dist p0";"uno",#N/A,FALSE,"Dist total"}</definedName>
    <definedName name="EEEEEEE" hidden="1">{"ANAR",#N/A,FALSE,"Dist total";"MARGEN",#N/A,FALSE,"Dist total";"COMENTARIO",#N/A,FALSE,"Ficha CODICE";"CONSEJO",#N/A,FALSE,"Dist p0";"uno",#N/A,FALSE,"Dist total"}</definedName>
    <definedName name="eer" localSheetId="2" hidden="1">{#N/A,#N/A,TRUE,"Cover sheet";#N/A,#N/A,TRUE,"Summary";#N/A,#N/A,TRUE,"Key Assumptions";#N/A,#N/A,TRUE,"Profit &amp; Loss";#N/A,#N/A,TRUE,"Balance Sheet";#N/A,#N/A,TRUE,"Cashflow";#N/A,#N/A,TRUE,"IRR";#N/A,#N/A,TRUE,"Ratios";#N/A,#N/A,TRUE,"Debt analysis"}</definedName>
    <definedName name="eer" hidden="1">{#N/A,#N/A,TRUE,"Cover sheet";#N/A,#N/A,TRUE,"Summary";#N/A,#N/A,TRUE,"Key Assumptions";#N/A,#N/A,TRUE,"Profit &amp; Loss";#N/A,#N/A,TRUE,"Balance Sheet";#N/A,#N/A,TRUE,"Cashflow";#N/A,#N/A,TRUE,"IRR";#N/A,#N/A,TRUE,"Ratios";#N/A,#N/A,TRUE,"Debt analysis"}</definedName>
    <definedName name="EF" localSheetId="2" hidden="1">{#N/A,#N/A,TRUE,"Cover sheet";#N/A,#N/A,TRUE,"DCF analysis";#N/A,#N/A,TRUE,"WACC calculation"}</definedName>
    <definedName name="EF" hidden="1">{#N/A,#N/A,TRUE,"Cover sheet";#N/A,#N/A,TRUE,"DCF analysis";#N/A,#N/A,TRUE,"WACC calculation"}</definedName>
    <definedName name="EFqef"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EFq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Eigenkapitalabstimmung" localSheetId="2" hidden="1">{"reports",#N/A,FALSE,"Balance Sheet"}</definedName>
    <definedName name="Eigenkapitalabstimmung" hidden="1">{"reports",#N/A,FALSE,"Balance Sheet"}</definedName>
    <definedName name="emily" localSheetId="2" hidden="1">{#N/A,#N/A,FALSE,"Calc";#N/A,#N/A,FALSE,"Sensitivity";#N/A,#N/A,FALSE,"LT Earn.Dil.";#N/A,#N/A,FALSE,"Dil. AVP"}</definedName>
    <definedName name="emily" hidden="1">{#N/A,#N/A,FALSE,"Calc";#N/A,#N/A,FALSE,"Sensitivity";#N/A,#N/A,FALSE,"LT Earn.Dil.";#N/A,#N/A,FALSE,"Dil. AVP"}</definedName>
    <definedName name="ER" hidden="1">"5QM37NQKURKPPUE1DH5KNBW2J"</definedName>
    <definedName name="erarea" localSheetId="2" hidden="1">{#N/A,#N/A,FALSE,"Trading-Mult ";#N/A,#N/A,FALSE,"Trading-Cap";#N/A,#N/A,FALSE,"Trading-Inc";#N/A,#N/A,FALSE,"Cash Flow";#N/A,#N/A,FALSE,"M&amp;A info"}</definedName>
    <definedName name="erarea" hidden="1">{#N/A,#N/A,FALSE,"Trading-Mult ";#N/A,#N/A,FALSE,"Trading-Cap";#N/A,#N/A,FALSE,"Trading-Inc";#N/A,#N/A,FALSE,"Cash Flow";#N/A,#N/A,FALSE,"M&amp;A info"}</definedName>
    <definedName name="ere" localSheetId="2" hidden="1">{"orixcsc",#N/A,FALSE,"ORIX CSC";"orixcsc2",#N/A,FALSE,"ORIX CSC"}</definedName>
    <definedName name="ere" hidden="1">{"orixcsc",#N/A,FALSE,"ORIX CSC";"orixcsc2",#N/A,FALSE,"ORIX CSC"}</definedName>
    <definedName name="erer"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3"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3"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erererer"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erererer"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erew" localSheetId="2" hidden="1">{#N/A,#N/A,FALSE,"Sheet1"}</definedName>
    <definedName name="erew" hidden="1">{#N/A,#N/A,FALSE,"Sheet1"}</definedName>
    <definedName name="essais" localSheetId="2" hidden="1">{#N/A,#N/A,FALSE,"F_Plan";#N/A,#N/A,FALSE,"Parameter"}</definedName>
    <definedName name="essais" hidden="1">{#N/A,#N/A,FALSE,"F_Plan";#N/A,#N/A,FALSE,"Parameter"}</definedName>
    <definedName name="essais2" localSheetId="2" hidden="1">{#N/A,#N/A,FALSE,"F_Plan";#N/A,#N/A,FALSE,"Parameter"}</definedName>
    <definedName name="essais2" hidden="1">{#N/A,#N/A,FALSE,"F_Plan";#N/A,#N/A,FALSE,"Parameter"}</definedName>
    <definedName name="etet" localSheetId="2" hidden="1">{#N/A,#N/A,FALSE,"Calc";#N/A,#N/A,FALSE,"Sensitivity";#N/A,#N/A,FALSE,"LT Earn.Dil.";#N/A,#N/A,FALSE,"Dil. AVP"}</definedName>
    <definedName name="etet" hidden="1">{#N/A,#N/A,FALSE,"Calc";#N/A,#N/A,FALSE,"Sensitivity";#N/A,#N/A,FALSE,"LT Earn.Dil.";#N/A,#N/A,FALSE,"Dil. AVP"}</definedName>
    <definedName name="EV__EXPOPTIONS__" hidden="1">0</definedName>
    <definedName name="EV__LASTREFTIME__" hidden="1">"1.8.2006 8:34:01"</definedName>
    <definedName name="EV__MAXEXPCOLS__" hidden="1">100</definedName>
    <definedName name="EV__MAXEXPROWS__" hidden="1">1000</definedName>
    <definedName name="EV__MEMORYCVW__" hidden="1">0</definedName>
    <definedName name="EV__WBEVMODE__" hidden="1">0</definedName>
    <definedName name="EV__WBREFOPTIONS__" hidden="1">134217728</definedName>
    <definedName name="EV__WBVERSION__" hidden="1">0</definedName>
    <definedName name="EVA" localSheetId="2" hidden="1">{"DCF",#N/A,FALSE,"CF"}</definedName>
    <definedName name="EVA" hidden="1">{"DCF",#N/A,FALSE,"CF"}</definedName>
    <definedName name="ewrwer" localSheetId="2" hidden="1">{#N/A,#N/A,FALSE,"ORIX CSC"}</definedName>
    <definedName name="ewrwer" hidden="1">{#N/A,#N/A,FALSE,"ORIX CSC"}</definedName>
    <definedName name="f" localSheetId="2" hidden="1">{#N/A,#N/A,FALSE,"Layout Aktiva";#N/A,#N/A,FALSE,"Layout Passiva";#N/A,#N/A,FALSE,"Layout GuV";#N/A,#N/A,FALSE,"Layout Cash Flow";#N/A,#N/A,FALSE,"Mittelherkunft";#N/A,#N/A,FALSE,"Mittelverwendung";#N/A,#N/A,FALSE,"Finanzbedarsrechnung"}</definedName>
    <definedName name="f" hidden="1">{#N/A,#N/A,FALSE,"Layout Aktiva";#N/A,#N/A,FALSE,"Layout Passiva";#N/A,#N/A,FALSE,"Layout GuV";#N/A,#N/A,FALSE,"Layout Cash Flow";#N/A,#N/A,FALSE,"Mittelherkunft";#N/A,#N/A,FALSE,"Mittelverwendung";#N/A,#N/A,FALSE,"Finanzbedarsrechnung"}</definedName>
    <definedName name="fcb" localSheetId="2" hidden="1">{"FCB_ALL",#N/A,FALSE,"FCB"}</definedName>
    <definedName name="fcb" hidden="1">{"FCB_ALL",#N/A,FALSE,"FCB"}</definedName>
    <definedName name="fd" localSheetId="2" hidden="1">{"Belgium_Total",#N/A,FALSE,"Belg Wksheet"}</definedName>
    <definedName name="fd" hidden="1">{"Belgium_Total",#N/A,FALSE,"Belg Wksheet"}</definedName>
    <definedName name="fdas" hidden="1">#NAME?</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f" localSheetId="2" hidden="1">{"celkový rozpočet - detail",#N/A,FALSE,"Aktualizace č. 1"}</definedName>
    <definedName name="fddf" hidden="1">{"celkový rozpočet - detail",#N/A,FALSE,"Aktualizace č. 1"}</definedName>
    <definedName name="fddfs" hidden="1">#NAME?</definedName>
    <definedName name="fdfss" localSheetId="2" hidden="1">{"GLI-Income Statement",#N/A,FALSE,"gli";"GLI - Balance Sheet Wksht",#N/A,FALSE,"gli";"GLI-Cash Flow",#N/A,FALSE,"gli";"GLI Qtrly Stats",#N/A,FALSE,"gli"}</definedName>
    <definedName name="fdfss" hidden="1">{"GLI-Income Statement",#N/A,FALSE,"gli";"GLI - Balance Sheet Wksht",#N/A,FALSE,"gli";"GLI-Cash Flow",#N/A,FALSE,"gli";"GLI Qtrly Stats",#N/A,FALSE,"gli"}</definedName>
    <definedName name="fdsfs" localSheetId="2" hidden="1">{"GLI-Income Statement",#N/A,FALSE,"gli";"GLI - Balance Sheet Wksht",#N/A,FALSE,"gli";"GLI-Cash Flow",#N/A,FALSE,"gli";"GLI Qtrly Stats",#N/A,FALSE,"gli"}</definedName>
    <definedName name="fdsfs" hidden="1">{"GLI-Income Statement",#N/A,FALSE,"gli";"GLI - Balance Sheet Wksht",#N/A,FALSE,"gli";"GLI-Cash Flow",#N/A,FALSE,"gli";"GLI Qtrly Stats",#N/A,FALSE,"gli"}</definedName>
    <definedName name="fee" localSheetId="2"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e"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ff" localSheetId="2" hidden="1">{"mgmt forecast",#N/A,FALSE,"Mgmt Forecast";"dcf table",#N/A,FALSE,"Mgmt Forecast";"sensitivity",#N/A,FALSE,"Mgmt Forecast";"table inputs",#N/A,FALSE,"Mgmt Forecast";"calculations",#N/A,FALSE,"Mgmt Forecast"}</definedName>
    <definedName name="fff" hidden="1">{"mgmt forecast",#N/A,FALSE,"Mgmt Forecast";"dcf table",#N/A,FALSE,"Mgmt Forecast";"sensitivity",#N/A,FALSE,"Mgmt Forecast";"table inputs",#N/A,FALSE,"Mgmt Forecast";"calculations",#N/A,FALSE,"Mgmt Forecast"}</definedName>
    <definedName name="ffs" hidden="1">#N/A</definedName>
    <definedName name="ffsgsdgsd" localSheetId="2" hidden="1">{#N/A,#N/A,FALSE,"Aging Summary";#N/A,#N/A,FALSE,"Ratio Analysis";#N/A,#N/A,FALSE,"Test 120 Day Accts";#N/A,#N/A,FALSE,"Tickmarks"}</definedName>
    <definedName name="ffsgsdgsd" hidden="1">{#N/A,#N/A,FALSE,"Aging Summary";#N/A,#N/A,FALSE,"Ratio Analysis";#N/A,#N/A,FALSE,"Test 120 Day Accts";#N/A,#N/A,FALSE,"Tickmarks"}</definedName>
    <definedName name="FG" localSheetId="2"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fggfdfgf" localSheetId="2" hidden="1">{#N/A,#N/A,FALSE,"Aging Summary";#N/A,#N/A,FALSE,"Ratio Analysis";#N/A,#N/A,FALSE,"Test 120 Day Accts";#N/A,#N/A,FALSE,"Tickmarks"}</definedName>
    <definedName name="fggfdfgf" hidden="1">{#N/A,#N/A,FALSE,"Aging Summary";#N/A,#N/A,FALSE,"Ratio Analysis";#N/A,#N/A,FALSE,"Test 120 Day Accts";#N/A,#N/A,FALSE,"Tickmarks"}</definedName>
    <definedName name="fgsg" localSheetId="2" hidden="1">{"consolidated",#N/A,FALSE,"Sheet1";"cms",#N/A,FALSE,"Sheet1";"fse",#N/A,FALSE,"Sheet1"}</definedName>
    <definedName name="fgsg" hidden="1">{"consolidated",#N/A,FALSE,"Sheet1";"cms",#N/A,FALSE,"Sheet1";"fse",#N/A,FALSE,"Sheet1"}</definedName>
    <definedName name="File.Type" localSheetId="2" hidden="1">#REF!</definedName>
    <definedName name="File.Type" hidden="1">#REF!</definedName>
    <definedName name="Frank" localSheetId="2" hidden="1">{#N/A,#N/A,TRUE,"Cover sheet";#N/A,#N/A,TRUE,"DCF analysis";#N/A,#N/A,TRUE,"WACC calculation"}</definedName>
    <definedName name="Frank" hidden="1">{#N/A,#N/A,TRUE,"Cover sheet";#N/A,#N/A,TRUE,"DCF analysis";#N/A,#N/A,TRUE,"WACC calculation"}</definedName>
    <definedName name="frgujikooo" localSheetId="2" hidden="1">{#N/A,#N/A,FALSE,"super 1";#N/A,#N/A,FALSE,"Super 2";#N/A,#N/A,FALSE,"super 3";#N/A,#N/A,FALSE,"Super 4"}</definedName>
    <definedName name="frgujikooo" hidden="1">{#N/A,#N/A,FALSE,"super 1";#N/A,#N/A,FALSE,"Super 2";#N/A,#N/A,FALSE,"super 3";#N/A,#N/A,FALSE,"Super 4"}</definedName>
    <definedName name="fsd" localSheetId="2" hidden="1">{#N/A,#N/A,FALSE,"Sheet1"}</definedName>
    <definedName name="fsd" hidden="1">{#N/A,#N/A,FALSE,"Sheet1"}</definedName>
    <definedName name="fse" localSheetId="2" hidden="1">{#N/A,#N/A,FALSE,"Sheet1"}</definedName>
    <definedName name="fse" hidden="1">{#N/A,#N/A,FALSE,"Sheet1"}</definedName>
    <definedName name="fsfs" localSheetId="2" hidden="1">{#N/A,#N/A,FALSE,"Calc";#N/A,#N/A,FALSE,"Sensitivity";#N/A,#N/A,FALSE,"LT Earn.Dil.";#N/A,#N/A,FALSE,"Dil. AVP"}</definedName>
    <definedName name="fsfs" hidden="1">{#N/A,#N/A,FALSE,"Calc";#N/A,#N/A,FALSE,"Sensitivity";#N/A,#N/A,FALSE,"LT Earn.Dil.";#N/A,#N/A,FALSE,"Dil. AVP"}</definedName>
    <definedName name="fuck" localSheetId="2" hidden="1">{"by departments",#N/A,TRUE,"FORECAST";"cap_headcount",#N/A,TRUE,"FORECAST";"summary",#N/A,TRUE,"FORECAST"}</definedName>
    <definedName name="fuck" hidden="1">{"by departments",#N/A,TRUE,"FORECAST";"cap_headcount",#N/A,TRUE,"FORECAST";"summary",#N/A,TRUE,"FORECAST"}</definedName>
    <definedName name="fuckme" localSheetId="2" hidden="1">{"SUMMARY",#N/A,TRUE,"SUMMARY";"compare",#N/A,TRUE,"Vs. Bus Plan";"ratios",#N/A,TRUE,"Ratios";"REVENUE",#N/A,TRUE,"Revenue";"expenses",#N/A,TRUE,"1996 budget";"payroll",#N/A,TRUE,"Payroll"}</definedName>
    <definedName name="fuckme" hidden="1">{"SUMMARY",#N/A,TRUE,"SUMMARY";"compare",#N/A,TRUE,"Vs. Bus Plan";"ratios",#N/A,TRUE,"Ratios";"REVENUE",#N/A,TRUE,"Revenue";"expenses",#N/A,TRUE,"1996 budget";"payroll",#N/A,TRUE,"Payroll"}</definedName>
    <definedName name="fuffuy" localSheetId="2" hidden="1">{#N/A,#N/A,FALSE,"Cover";"outputs total",#N/A,FALSE,"Outputs"}</definedName>
    <definedName name="fuffuy" hidden="1">{#N/A,#N/A,FALSE,"Cover";"outputs total",#N/A,FALSE,"Outputs"}</definedName>
    <definedName name="fwwefwef"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fwwefw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G" localSheetId="2" hidden="1">{#N/A,#N/A,TRUE,"0 Deckbl.";#N/A,#N/A,TRUE,"S 1 Komm";#N/A,#N/A,TRUE,"S 1a Komm";#N/A,#N/A,TRUE,"S 1b Komm";#N/A,#N/A,TRUE,"S  2 DBR";#N/A,#N/A,TRUE,"S  3 Sparten";#N/A,#N/A,TRUE,"S 4  Betr. K.";#N/A,#N/A,TRUE,"6 Bilanz";#N/A,#N/A,TRUE,"6a Bilanz ";#N/A,#N/A,TRUE,"6b Bilanz ";#N/A,#N/A,TRUE,"7 GS I";#N/A,#N/A,TRUE,"S 8 EQ-GuV"}</definedName>
    <definedName name="G" hidden="1">{#N/A,#N/A,TRUE,"0 Deckbl.";#N/A,#N/A,TRUE,"S 1 Komm";#N/A,#N/A,TRUE,"S 1a Komm";#N/A,#N/A,TRUE,"S 1b Komm";#N/A,#N/A,TRUE,"S  2 DBR";#N/A,#N/A,TRUE,"S  3 Sparten";#N/A,#N/A,TRUE,"S 4  Betr. K.";#N/A,#N/A,TRUE,"6 Bilanz";#N/A,#N/A,TRUE,"6a Bilanz ";#N/A,#N/A,TRUE,"6b Bilanz ";#N/A,#N/A,TRUE,"7 GS I";#N/A,#N/A,TRUE,"S 8 EQ-GuV"}</definedName>
    <definedName name="gdsfg" localSheetId="2" hidden="1">{#N/A,#N/A,TRUE,"Cover sheet";#N/A,#N/A,TRUE,"INPUTS";#N/A,#N/A,TRUE,"OUTPUTS";#N/A,#N/A,TRUE,"VALUATION"}</definedName>
    <definedName name="gdsfg" hidden="1">{#N/A,#N/A,TRUE,"Cover sheet";#N/A,#N/A,TRUE,"INPUTS";#N/A,#N/A,TRUE,"OUTPUTS";#N/A,#N/A,TRUE,"VALUATION"}</definedName>
    <definedName name="gfd" localSheetId="2" hidden="1">{"FCB_ALL",#N/A,FALSE,"FCB";"GREY_ALL",#N/A,FALSE,"GREY"}</definedName>
    <definedName name="gfd" hidden="1">{"FCB_ALL",#N/A,FALSE,"FCB";"GREY_ALL",#N/A,FALSE,"GREY"}</definedName>
    <definedName name="gfhg" hidden="1">#N/A</definedName>
    <definedName name="GG" localSheetId="2" hidden="1">{#N/A,#N/A,TRUE,"Cover sheet";#N/A,#N/A,TRUE,"DCF analysis";#N/A,#N/A,TRUE,"WACC calculation"}</definedName>
    <definedName name="GG" hidden="1">{#N/A,#N/A,TRUE,"Cover sheet";#N/A,#N/A,TRUE,"DCF analysis";#N/A,#N/A,TRUE,"WACC calculation"}</definedName>
    <definedName name="ggg" localSheetId="2" hidden="1">{"uno",#N/A,FALSE,"Dist total";"COMENTARIO",#N/A,FALSE,"Ficha CODICE"}</definedName>
    <definedName name="ggg" hidden="1">{"uno",#N/A,FALSE,"Dist total";"COMENTARIO",#N/A,FALSE,"Ficha CODICE"}</definedName>
    <definedName name="gggg" localSheetId="2" hidden="1">{#N/A,#N/A,FALSE,"Aging Summary";#N/A,#N/A,FALSE,"Ratio Analysis";#N/A,#N/A,FALSE,"Test 120 Day Accts";#N/A,#N/A,FALSE,"Tickmarks"}</definedName>
    <definedName name="gggg" hidden="1">{#N/A,#N/A,FALSE,"Aging Summary";#N/A,#N/A,FALSE,"Ratio Analysis";#N/A,#N/A,FALSE,"Test 120 Day Accts";#N/A,#N/A,FALSE,"Tickmarks"}</definedName>
    <definedName name="ggggggggggg"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ggggggggggg"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ghdg" hidden="1">#N/A</definedName>
    <definedName name="ghgf" hidden="1">#N/A</definedName>
    <definedName name="ghhghd" localSheetId="2" hidden="1">{"mgmt forecast",#N/A,FALSE,"Mgmt Forecast";"dcf table",#N/A,FALSE,"Mgmt Forecast";"sensitivity",#N/A,FALSE,"Mgmt Forecast";"table inputs",#N/A,FALSE,"Mgmt Forecast";"calculations",#N/A,FALSE,"Mgmt Forecast"}</definedName>
    <definedName name="ghhghd" hidden="1">{"mgmt forecast",#N/A,FALSE,"Mgmt Forecast";"dcf table",#N/A,FALSE,"Mgmt Forecast";"sensitivity",#N/A,FALSE,"Mgmt Forecast";"table inputs",#N/A,FALSE,"Mgmt Forecast";"calculations",#N/A,FALSE,"Mgmt Forecast"}</definedName>
    <definedName name="ghhhg" localSheetId="2" hidden="1">{#N/A,#N/A,FALSE,"ORIX CSC"}</definedName>
    <definedName name="ghhhg" hidden="1">{#N/A,#N/A,FALSE,"ORIX CSC"}</definedName>
    <definedName name="gogo" localSheetId="2" hidden="1">{#N/A,#N/A,TRUE,"Cover sheet";#N/A,#N/A,TRUE,"INPUTS";#N/A,#N/A,TRUE,"OUTPUTS";#N/A,#N/A,TRUE,"VALUATION"}</definedName>
    <definedName name="gogo" hidden="1">{#N/A,#N/A,TRUE,"Cover sheet";#N/A,#N/A,TRUE,"INPUTS";#N/A,#N/A,TRUE,"OUTPUTS";#N/A,#N/A,TRUE,"VALUATION"}</definedName>
    <definedName name="goodbye" localSheetId="2" hidden="1">{#N/A,#N/A,FALSE,"Cover";"Short outputs",#N/A,FALSE,"Outputs";#N/A,#N/A,FALSE,"Control (In)";"tesco summary",#N/A,FALSE,"Tesco";"Outputs and Co summaries",#N/A,FALSE,"Sainsbury";"Outputs and Co Summaries",#N/A,FALSE,"Carrefour";"Outputs and Co summaries",#N/A,FALSE,"Co D";"Outputs and Co summaries",#N/A,FALSE,"Co E"}</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r" localSheetId="2" hidden="1">{"proforma",#N/A,FALSE,"Sheet1"}</definedName>
    <definedName name="gr" hidden="1">{"proforma",#N/A,FALSE,"Sheet1"}</definedName>
    <definedName name="GuV_BP" localSheetId="2" hidden="1">{"'Daten'!$A$3:$J$9"}</definedName>
    <definedName name="GuV_BP" hidden="1">{"'Daten'!$A$3:$J$9"}</definedName>
    <definedName name="gvbg"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gvbg"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H" localSheetId="2" hidden="1">{#N/A,#N/A,TRUE,"0 Deckbl.";#N/A,#N/A,TRUE,"S 1 Komm";#N/A,#N/A,TRUE,"S 1a Komm";#N/A,#N/A,TRUE,"S 1b Komm";#N/A,#N/A,TRUE,"S  2 DBR";#N/A,#N/A,TRUE,"S  3 Sparten";#N/A,#N/A,TRUE,"S 4  Betr. K.";#N/A,#N/A,TRUE,"6 Bilanz";#N/A,#N/A,TRUE,"6a Bilanz ";#N/A,#N/A,TRUE,"6b Bilanz ";#N/A,#N/A,TRUE,"7 GS I";#N/A,#N/A,TRUE,"S 8 EQ-GuV"}</definedName>
    <definedName name="H" hidden="1">{#N/A,#N/A,TRUE,"0 Deckbl.";#N/A,#N/A,TRUE,"S 1 Komm";#N/A,#N/A,TRUE,"S 1a Komm";#N/A,#N/A,TRUE,"S 1b Komm";#N/A,#N/A,TRUE,"S  2 DBR";#N/A,#N/A,TRUE,"S  3 Sparten";#N/A,#N/A,TRUE,"S 4  Betr. K.";#N/A,#N/A,TRUE,"6 Bilanz";#N/A,#N/A,TRUE,"6a Bilanz ";#N/A,#N/A,TRUE,"6b Bilanz ";#N/A,#N/A,TRUE,"7 GS I";#N/A,#N/A,TRUE,"S 8 EQ-GuV"}</definedName>
    <definedName name="he" localSheetId="2" hidden="1">{"Valuation",#N/A,TRUE,"Valuation Summary";"Financial Statements",#N/A,TRUE,"Results";"Results",#N/A,TRUE,"Results";"Ratios",#N/A,TRUE,"Results";"P2 Summary",#N/A,TRUE,"Results";"Historical data",#N/A,TRUE,"Historical Data";"P1 Inputs",#N/A,TRUE,"Forecast Drivers";"P2 Inputs",#N/A,TRUE,"Forecast Drivers"}</definedName>
    <definedName name="he" hidden="1">{"Valuation",#N/A,TRUE,"Valuation Summary";"Financial Statements",#N/A,TRUE,"Results";"Results",#N/A,TRUE,"Results";"Ratios",#N/A,TRUE,"Results";"P2 Summary",#N/A,TRUE,"Results";"Historical data",#N/A,TRUE,"Historical Data";"P1 Inputs",#N/A,TRUE,"Forecast Drivers";"P2 Inputs",#N/A,TRUE,"Forecast Drivers"}</definedName>
    <definedName name="Header1" hidden="1">#N/A</definedName>
    <definedName name="Header2" hidden="1">#N/A</definedName>
    <definedName name="hello" localSheetId="2" hidden="1">{#N/A,#N/A,FALSE,"Cover";"outputs total",#N/A,FALSE,"Outputs"}</definedName>
    <definedName name="hello" hidden="1">{#N/A,#N/A,FALSE,"Cover";"outputs total",#N/A,FALSE,"Outputs"}</definedName>
    <definedName name="hghj" hidden="1">#N/A</definedName>
    <definedName name="hgrth" localSheetId="2" hidden="1">{"orixcsc",#N/A,FALSE,"ORIX CSC";"orixcsc2",#N/A,FALSE,"ORIX CSC"}</definedName>
    <definedName name="hgrth" hidden="1">{"orixcsc",#N/A,FALSE,"ORIX CSC";"orixcsc2",#N/A,FALSE,"ORIX CSC"}</definedName>
    <definedName name="hhh" localSheetId="2" hidden="1">{"uno",#N/A,FALSE,"Dist total";"COMENTARIO",#N/A,FALSE,"Ficha CODICE"}</definedName>
    <definedName name="hhh" hidden="1">{"uno",#N/A,FALSE,"Dist total";"COMENTARIO",#N/A,FALSE,"Ficha CODICE"}</definedName>
    <definedName name="hhhh" localSheetId="2" hidden="1">{"uno",#N/A,FALSE,"Dist total";"COMENTARIO",#N/A,FALSE,"Ficha CODICE"}</definedName>
    <definedName name="hhhh" hidden="1">{"uno",#N/A,FALSE,"Dist total";"COMENTARIO",#N/A,FALSE,"Ficha CODICE"}</definedName>
    <definedName name="HISTORICAL" localSheetId="2" hidden="1">{"GTI monthly IS",#N/A,FALSE,"gti";#N/A,#N/A,FALSE,"gti"}</definedName>
    <definedName name="HISTORICAL" hidden="1">{"GTI monthly IS",#N/A,FALSE,"gti";#N/A,#N/A,FALSE,"gti"}</definedName>
    <definedName name="hjhjj" localSheetId="2" hidden="1">{#N/A,#N/A,FALSE,"ORIX CSC"}</definedName>
    <definedName name="hjhjj" hidden="1">{#N/A,#N/A,FALSE,"ORIX CSC"}</definedName>
    <definedName name="hlp" localSheetId="2" hidden="1">#REF!</definedName>
    <definedName name="hlp" hidden="1">#REF!</definedName>
    <definedName name="hola" localSheetId="2" hidden="1">{"ANAR",#N/A,FALSE,"Dist total";"MARGEN",#N/A,FALSE,"Dist total";"COMENTARIO",#N/A,FALSE,"Ficha CODICE";"CONSEJO",#N/A,FALSE,"Dist p0";"uno",#N/A,FALSE,"Dist total"}</definedName>
    <definedName name="hola" hidden="1">{"ANAR",#N/A,FALSE,"Dist total";"MARGEN",#N/A,FALSE,"Dist total";"COMENTARIO",#N/A,FALSE,"Ficha CODICE";"CONSEJO",#N/A,FALSE,"Dist p0";"uno",#N/A,FALSE,"Dist total"}</definedName>
    <definedName name="HTML_CodePage" hidden="1">1252</definedName>
    <definedName name="HTML_Control" localSheetId="2" hidden="1">{"'Daten'!$A$3:$J$9"}</definedName>
    <definedName name="HTML_Control" hidden="1">{"'Daten'!$A$3:$J$9"}</definedName>
    <definedName name="HTML_Description" hidden="1">""</definedName>
    <definedName name="HTML_Email" hidden="1">""</definedName>
    <definedName name="HTML_Header" hidden="1">"Daten"</definedName>
    <definedName name="HTML_LastUpdate" hidden="1">"11.04.00"</definedName>
    <definedName name="HTML_LineAfter" hidden="1">FALSE</definedName>
    <definedName name="HTML_LineBefore" hidden="1">FALSE</definedName>
    <definedName name="HTML_Name" hidden="1">"Christoph Dahl"</definedName>
    <definedName name="HTML_OBDlg2" hidden="1">TRUE</definedName>
    <definedName name="HTML_OBDlg3" hidden="1">TRUE</definedName>
    <definedName name="HTML_OBDlg4" hidden="1">TRUE</definedName>
    <definedName name="HTML_OS" hidden="1">0</definedName>
    <definedName name="HTML_PathFile" hidden="1">"R:\2000\Berichte H-S\MeinHTML.htm"</definedName>
    <definedName name="HTML_PathFileMac" hidden="1">"Macintosh HD:HomePageStuff:New_Home_Page:datafile:ctryprem.html"</definedName>
    <definedName name="HTML_PathTemplate" hidden="1">"H:\RM_MONET\PARC\HTMLTemp.htm"</definedName>
    <definedName name="HTML_Title" hidden="1">"Businessplan direkkt"</definedName>
    <definedName name="HTML1_1" hidden="1">"[FCFF3]Sheet1!$A$1:$L$34"</definedName>
    <definedName name="HTML1_13" hidden="1">#N/A</definedName>
    <definedName name="HTML1_14" hidden="1">#N/A</definedName>
    <definedName name="HTML1_15" hidden="1">#N/A</definedName>
    <definedName name="HTML2_1" hidden="1">"[Per022000FinStats.xls]Financials!$A$2:$L$712"</definedName>
    <definedName name="HTML2_12" hidden="1">"\\Boris\finplan\cycp022000"</definedName>
    <definedName name="HTML2_13" hidden="1">#N/A</definedName>
    <definedName name="HTML2_14" hidden="1">#N/A</definedName>
    <definedName name="HTML2_15" hidden="1">#N/A</definedName>
    <definedName name="HTML3_1" hidden="1">"[Per022000FinStats.xls]Financials!$M$2:$X$352"</definedName>
    <definedName name="HTML3_12" hidden="1">"\\Boris\finplan\cytd022000"</definedName>
    <definedName name="HTML3_13" hidden="1">#N/A</definedName>
    <definedName name="HTML3_14" hidden="1">#N/A</definedName>
    <definedName name="HTML3_15" hidden="1">#N/A</definedName>
    <definedName name="huji" localSheetId="2" hidden="1">{#N/A,#N/A,FALSE,"Aging Summary";#N/A,#N/A,FALSE,"Ratio Analysis";#N/A,#N/A,FALSE,"Test 120 Day Accts";#N/A,#N/A,FALSE,"Tickmarks"}</definedName>
    <definedName name="huji" hidden="1">{#N/A,#N/A,FALSE,"Aging Summary";#N/A,#N/A,FALSE,"Ratio Analysis";#N/A,#N/A,FALSE,"Test 120 Day Accts";#N/A,#N/A,FALSE,"Tickmarks"}</definedName>
    <definedName name="hyuhu" hidden="1">{"UKGAAP balance sheet",#N/A,FALSE,"Balance Sheet"}</definedName>
    <definedName name="hyujnb" localSheetId="2"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hyujnb"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I" localSheetId="2" hidden="1">{"Fcst by Qtr Full",#N/A,FALSE,"Tot PalmPalm";"Fcst by Qtr Full",#N/A,FALSE,"Tot Device";"Fcst by Qtr Full",#N/A,FALSE,"Platform";"Fcst by Qtr Full",#N/A,FALSE,"Palm.Net";"Fcst by Qtr Full",#N/A,FALSE,"Elim"}</definedName>
    <definedName name="I" hidden="1">{"Fcst by Qtr Full",#N/A,FALSE,"Tot PalmPalm";"Fcst by Qtr Full",#N/A,FALSE,"Tot Device";"Fcst by Qtr Full",#N/A,FALSE,"Platform";"Fcst by Qtr Full",#N/A,FALSE,"Palm.Net";"Fcst by Qtr Full",#N/A,FALSE,"Elim"}</definedName>
    <definedName name="Iberics" localSheetId="2" hidden="1">#REF!</definedName>
    <definedName name="Iberics" hidden="1">#REF!</definedName>
    <definedName name="ii" localSheetId="2" hidden="1">{"final processing",#N/A,FALSE,"Sheet1";"optionals",#N/A,FALSE,"Sheet1"}</definedName>
    <definedName name="ii" hidden="1">{"final processing",#N/A,FALSE,"Sheet1";"optionals",#N/A,FALSE,"Sheet1"}</definedName>
    <definedName name="iiiii" localSheetId="2" hidden="1">{#N/A,#N/A,FALSE,"Calc";#N/A,#N/A,FALSE,"Sensitivity";#N/A,#N/A,FALSE,"LT Earn.Dil.";#N/A,#N/A,FALSE,"Dil. AVP"}</definedName>
    <definedName name="iiiii" hidden="1">{#N/A,#N/A,FALSE,"Calc";#N/A,#N/A,FALSE,"Sensitivity";#N/A,#N/A,FALSE,"LT Earn.Dil.";#N/A,#N/A,FALSE,"Dil. AVP"}</definedName>
    <definedName name="ik" localSheetId="2" hidden="1">{"'PARC DAB'!$A$1:$AV$251"}</definedName>
    <definedName name="ik" hidden="1">{"'PARC DAB'!$A$1:$AV$251"}</definedName>
    <definedName name="in" localSheetId="2" hidden="1">{#N/A,#N/A,FALSE,"Aging Summary";#N/A,#N/A,FALSE,"Ratio Analysis";#N/A,#N/A,FALSE,"Test 120 Day Accts";#N/A,#N/A,FALSE,"Tickmarks"}</definedName>
    <definedName name="in" hidden="1">{#N/A,#N/A,FALSE,"Aging Summary";#N/A,#N/A,FALSE,"Ratio Analysis";#N/A,#N/A,FALSE,"Test 120 Day Accts";#N/A,#N/A,FALSE,"Tickmarks"}</definedName>
    <definedName name="inabc" localSheetId="2" hidden="1">{#N/A,#N/A,FALSE,"Aging Summary";#N/A,#N/A,FALSE,"Ratio Analysis";#N/A,#N/A,FALSE,"Test 120 Day Accts";#N/A,#N/A,FALSE,"Tickmarks"}</definedName>
    <definedName name="inabc" hidden="1">{#N/A,#N/A,FALSE,"Aging Summary";#N/A,#N/A,FALSE,"Ratio Analysis";#N/A,#N/A,FALSE,"Test 120 Day Accts";#N/A,#N/A,FALSE,"Tickmarks"}</definedName>
    <definedName name="int" localSheetId="2" hidden="1">{#N/A,#N/A,FALSE,"Aging Summary";#N/A,#N/A,FALSE,"Ratio Analysis";#N/A,#N/A,FALSE,"Test 120 Day Accts";#N/A,#N/A,FALSE,"Tickmarks"}</definedName>
    <definedName name="int" hidden="1">{#N/A,#N/A,FALSE,"Aging Summary";#N/A,#N/A,FALSE,"Ratio Analysis";#N/A,#N/A,FALSE,"Test 120 Day Accts";#N/A,#N/A,FALSE,"Tickmarks"}</definedName>
    <definedName name="Inter" localSheetId="2" hidden="1">{#N/A,#N/A,FALSE,"Aging Summary";#N/A,#N/A,FALSE,"Ratio Analysis";#N/A,#N/A,FALSE,"Test 120 Day Accts";#N/A,#N/A,FALSE,"Tickmarks"}</definedName>
    <definedName name="Inter" hidden="1">{#N/A,#N/A,FALSE,"Aging Summary";#N/A,#N/A,FALSE,"Ratio Analysis";#N/A,#N/A,FALSE,"Test 120 Day Accts";#N/A,#N/A,FALSE,"Tickmarks"}</definedName>
    <definedName name="interest" localSheetId="2" hidden="1">{#N/A,#N/A,FALSE,"Aging Summary";#N/A,#N/A,FALSE,"Ratio Analysis";#N/A,#N/A,FALSE,"Test 120 Day Accts";#N/A,#N/A,FALSE,"Tickmarks"}</definedName>
    <definedName name="interest" hidden="1">{#N/A,#N/A,FALSE,"Aging Summary";#N/A,#N/A,FALSE,"Ratio Analysis";#N/A,#N/A,FALSE,"Test 120 Day Accts";#N/A,#N/A,FALSE,"Tickmarks"}</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ACQUIRED_BY_REPORTING_BANK_FDIC" hidden="1">"c6535"</definedName>
    <definedName name="IQ_ADDIN" hidden="1">"AUTO"</definedName>
    <definedName name="IQ_ADDITIONAL_NON_INT_INC_FDIC" hidden="1">"c6574"</definedName>
    <definedName name="IQ_ADJUSTABLE_RATE_LOANS_FDIC" hidden="1">"c6375"</definedName>
    <definedName name="IQ_AE_BR" hidden="1">"c10"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MENDED_BALANCE_PREVIOUS_YR_FDIC" hidden="1">"c6499"</definedName>
    <definedName name="IQ_AMORT_EXPENSE_FDIC" hidden="1">"c6677"</definedName>
    <definedName name="IQ_AMORTIZED_COST_FDIC" hidden="1">"c6426"</definedName>
    <definedName name="IQ_AP_BR" hidden="1">"c34"</definedName>
    <definedName name="IQ_AR_BR" hidden="1">"c41"</definedName>
    <definedName name="IQ_ASSET_BACKED_FDIC" hidden="1">"c6301"</definedName>
    <definedName name="IQ_ASSET_WRITEDOWN_BR" hidden="1">"c50"</definedName>
    <definedName name="IQ_ASSET_WRITEDOWN_CF_BR" hidden="1">"c53"</definedName>
    <definedName name="IQ_ASSETS_HELD_FDIC" hidden="1">"c6305"</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ROKER_REC_NO_REUT" hidden="1">"c5315"</definedName>
    <definedName name="IQ_AVG_BROKER_REC_REUT" hidden="1">"c3630"</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OARD_MEMBER_FAX" hidden="1">"c2100"</definedName>
    <definedName name="IQ_BOARD_MEMBER_OFFICE" hidden="1">"c2098"</definedName>
    <definedName name="IQ_BOARD_MEMBER_PHONE" hidden="1">"c2099"</definedName>
    <definedName name="IQ_BONDRATING_FITCH" hidden="1">"c223"</definedName>
    <definedName name="IQ_BONDRATING_FITCH_DATE" hidden="1">"c241"</definedName>
    <definedName name="IQ_BONDRATING_MOODYS" hidden="1">"IQ_BONDRATING_MOODYS"</definedName>
    <definedName name="IQ_BONDRATING_SP" hidden="1">"c224"</definedName>
    <definedName name="IQ_BONDRATING_SP_DATE" hidden="1">"c242"</definedName>
    <definedName name="IQ_BOOK_VALUE" hidden="1">"IQ_BOOK_VALUE"</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AL_Q_EST_REUT" hidden="1">"c6800"</definedName>
    <definedName name="IQ_CAL_Y_EST_REUT" hidden="1">"c6801"</definedName>
    <definedName name="IQ_CAPEX_BR" hidden="1">"c111"</definedName>
    <definedName name="IQ_CASH_DIVIDENDS_NET_INCOME_FDIC" hidden="1">"c6738"</definedName>
    <definedName name="IQ_CASH_IN_PROCESS_FDIC" hidden="1">"c6386"</definedName>
    <definedName name="IQ_CCE_FDIC" hidden="1">"c6296"</definedName>
    <definedName name="IQ_CHANGE_AP_BR" hidden="1">"c135"</definedName>
    <definedName name="IQ_CHANGE_AR_BR" hidden="1">"c142"</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HANGE_OTHER_NET_OPER_ASSETS_BR" hidden="1">"c3595"</definedName>
    <definedName name="IQ_CHANGE_OTHER_WORK_CAP_BR" hidden="1">"c154"</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LASSB_OUTSTANDING_BS_DATE" hidden="1">"c1972"</definedName>
    <definedName name="IQ_CLASSB_OUTSTANDING_FILING_DATE" hidden="1">"c1974"</definedName>
    <definedName name="IQ_CMO_FDIC" hidden="1">"c6406"</definedName>
    <definedName name="IQ_COLLECTION_DOMESTIC_FDIC" hidden="1">"c6387"</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_APIC_BR" hidden="1">"c185"</definedName>
    <definedName name="IQ_COMMON_FDIC" hidden="1">"c6350"</definedName>
    <definedName name="IQ_COMMON_ISSUED_BR" hidden="1">"c199"</definedName>
    <definedName name="IQ_COMMON_REP_BR" hidden="1">"c208"</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TRACTS_OTHER_COMMODITIES_EQUITIES._FDIC" hidden="1">"c6522"</definedName>
    <definedName name="IQ_CONTRACTS_OTHER_COMMODITIES_EQUITIES_FDIC" hidden="1">"c6522"</definedName>
    <definedName name="IQ_CONV_RATE" hidden="1">"c2192"</definedName>
    <definedName name="IQ_CONVERT_DEBT" hidden="1">"c224"</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ST_OF_FUNDING_ASSETS_FDIC" hidden="1">"c6725"</definedName>
    <definedName name="IQ_CREDIT_CARD_CHARGE_OFFS_FDIC" hidden="1">"c6652"</definedName>
    <definedName name="IQ_CREDIT_CARD_FEE" hidden="1">"c231"</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LOSS_PROVISION_NET_CHARGE_OFFS_FDIC" hidden="1">"c6734"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URRENCY_COIN_DOMESTIC_FDIC" hidden="1">"c6388"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HELD_DOMESTIC_FDIC" hidden="1">"c6340"</definedName>
    <definedName name="IQ_DEPOSITS_HELD_FOREIGN_FDIC" hidden="1">"c6341"</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RIVATIVES_FDIC" hidden="1">"c6523"</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IVIDENDS_DECLARED_COMMON_FDIC" hidden="1">"c6659"</definedName>
    <definedName name="IQ_DIVIDENDS_DECLARED_PREFERRED_FDIC" hidden="1">"c6658"</definedName>
    <definedName name="IQ_DIVIDENDS_FDIC" hidden="1">"c6660"</definedName>
    <definedName name="IQ_DNTM" hidden="1">700000</definedName>
    <definedName name="IQ_EARNING_ASSETS_FDIC" hidden="1">"c6360"</definedName>
    <definedName name="IQ_EARNING_ASSETS_YIELD_FDIC" hidden="1">"c6724"</definedName>
    <definedName name="IQ_EARNINGS_ANNOUNCE_DATE_REUT" hidden="1">"c5314"</definedName>
    <definedName name="IQ_EARNINGS_COVERAGE_NET_CHARGE_OFFS_FDIC" hidden="1">"c6735"</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EST_REUT" hidden="1">"c3640"</definedName>
    <definedName name="IQ_EBITDA_GROWTH_1" hidden="1">"c156"</definedName>
    <definedName name="IQ_EBITDA_GROWTH_2" hidden="1">"c160"</definedName>
    <definedName name="IQ_EBITDA_HIGH_EST_REUT" hidden="1">"c3642"</definedName>
    <definedName name="IQ_EBITDA_LOW_EST_REUT" hidden="1">"c3643"</definedName>
    <definedName name="IQ_EBITDA_MEDIAN_EST_REUT" hidden="1">"c3641"</definedName>
    <definedName name="IQ_EBITDA_NO_EST" hidden="1">"c267"</definedName>
    <definedName name="IQ_EBITDA_NUM_EST_REUT" hidden="1">"c3644"</definedName>
    <definedName name="IQ_EBITDA_STDDEV_EST_REUT" hidden="1">"c3645"</definedName>
    <definedName name="IQ_EBT_BR" hidden="1">"c378"</definedName>
    <definedName name="IQ_EBT_EXCL_BR" hidden="1">"c381"</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FFICIENCY_RATIO_FDIC" hidden="1">"c6736"</definedName>
    <definedName name="IQ_EPS" hidden="1">"IQ_EPS"</definedName>
    <definedName name="IQ_EPS_10K" hidden="1">"IQ_EPS_10K"</definedName>
    <definedName name="IQ_EPS_10Q" hidden="1">"IQ_EPS_10Q"</definedName>
    <definedName name="IQ_EPS_10Q1" hidden="1">"IQ_EPS_10Q1"</definedName>
    <definedName name="IQ_EPS_EST_1" hidden="1">"IQ_EPS_EST_1"</definedName>
    <definedName name="IQ_EPS_EST_REUT" hidden="1">"c5453"</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HIGH_EST_REUT" hidden="1">"c5454"</definedName>
    <definedName name="IQ_EPS_LOW_EST_REUT" hidden="1">"c5455"</definedName>
    <definedName name="IQ_EPS_MEDIAN_EST_REUT" hidden="1">"c5456"</definedName>
    <definedName name="IQ_EPS_NO_EST" hidden="1">"c271"</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NUM_EST_REUT" hidden="1">"c5451"</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PS_STDDEV_EST_REUT" hidden="1">"c5452"</definedName>
    <definedName name="IQ_EQUITY_CAPITAL_ASSETS_FDIC" hidden="1">"c6744"</definedName>
    <definedName name="IQ_EQUITY_FDIC" hidden="1">"c6353"</definedName>
    <definedName name="IQ_EQUITY_SECURITIES_FDIC" hidden="1">"c6304"</definedName>
    <definedName name="IQ_EQUITY_SECURITY_EXPOSURES_FDIC" hidden="1">"c6664"</definedName>
    <definedName name="IQ_EST_ACT_EPS_GW_REUT" hidden="1">"c5395"</definedName>
    <definedName name="IQ_EST_ACT_EPS_NORM_REUT" hidden="1">"c5332"</definedName>
    <definedName name="IQ_EST_ACT_EPS_REPORTED_REUT" hidden="1">"c5402"</definedName>
    <definedName name="IQ_EST_ACT_FFO_THOM" hidden="1">"c4005"</definedName>
    <definedName name="IQ_EST_CURRENCY_REUT" hidden="1">"c5437"</definedName>
    <definedName name="IQ_EST_DATE_REUT" hidden="1">"c5438"</definedName>
    <definedName name="IQ_EST_EPS_GROWTH_1YR_REUT" hidden="1">"c3646"</definedName>
    <definedName name="IQ_EST_EPS_GROWTH_5YR_REUT" hidden="1">"c3633"</definedName>
    <definedName name="IQ_EST_EPS_GROWTH_Q_1YR_REUT" hidden="1">"c5410"</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ST_EPS_SURPRISE" hidden="1">"c1635"</definedName>
    <definedName name="IQ_EST_FFO_DIFF_THOM" hidden="1">"c5186"</definedName>
    <definedName name="IQ_EST_FFO_SURPRISE_PERCENT_THOM" hidden="1">"c5187"</definedName>
    <definedName name="IQ_ESTIMATED_ASSESSABLE_DEPOSITS_FDIC" hidden="1">"c6490"</definedName>
    <definedName name="IQ_ESTIMATED_INSURED_DEPOSITS_FDIC" hidden="1">"c6491"</definedName>
    <definedName name="IQ_EV_OVER_REVENUE_EST" hidden="1">"c165"</definedName>
    <definedName name="IQ_EV_OVER_REVENUE_EST_1" hidden="1">"c166"</definedName>
    <definedName name="IQ_EXPENSE_CODE_" hidden="1">"ajsdasd"</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EXTRA_ACC_ITEMS_BR" hidden="1">"c412"</definedName>
    <definedName name="IQ_EXTRAORDINARY_GAINS_FDIC" hidden="1">"c6586"</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ED_FUNDS_PURCHASED_FDIC" hidden="1">"c6343"</definedName>
    <definedName name="IQ_FED_FUNDS_SOLD_FDIC" hidden="1">"c6307"</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EST_DET_EST" hidden="1">"c12059"</definedName>
    <definedName name="IQ_FFO_EST_DET_EST_CURRENCY" hidden="1">"c12466"</definedName>
    <definedName name="IQ_FFO_EST_DET_EST_CURRENCY_THOM" hidden="1">"c12487"</definedName>
    <definedName name="IQ_FFO_EST_DET_EST_DATE" hidden="1">"c12212"</definedName>
    <definedName name="IQ_FFO_EST_DET_EST_DATE_THOM" hidden="1">"c12238"</definedName>
    <definedName name="IQ_FFO_EST_DET_EST_INCL" hidden="1">"c12349"</definedName>
    <definedName name="IQ_FFO_EST_DET_EST_INCL_THOM" hidden="1">"c12370"</definedName>
    <definedName name="IQ_FFO_EST_DET_EST_ORIGIN" hidden="1">"c12722"</definedName>
    <definedName name="IQ_FFO_EST_DET_EST_ORIGIN_THOM" hidden="1">"c12608"</definedName>
    <definedName name="IQ_FFO_EST_DET_EST_THOM" hidden="1">"c12088"</definedName>
    <definedName name="IQ_FFO_EST_THOM" hidden="1">"c3999"</definedName>
    <definedName name="IQ_FFO_HIGH_EST_CIQ" hidden="1">"c4977"</definedName>
    <definedName name="IQ_FFO_HIGH_EST_THOM" hidden="1">"c4001"</definedName>
    <definedName name="IQ_FFO_LOW_EST_CIQ" hidden="1">"c4978"</definedName>
    <definedName name="IQ_FFO_LOW_EST_THOM" hidden="1">"c4002"</definedName>
    <definedName name="IQ_FFO_MEDIAN_EST_CIQ" hidden="1">"c4979"</definedName>
    <definedName name="IQ_FFO_MEDIAN_EST_THOM" hidden="1">"c4000"</definedName>
    <definedName name="IQ_FFO_NO_EST" hidden="1">"c276"</definedName>
    <definedName name="IQ_FFO_NUM_EST_CIQ" hidden="1">"c4980"</definedName>
    <definedName name="IQ_FFO_NUM_EST_THOM" hidden="1">"c4003"</definedName>
    <definedName name="IQ_FFO_STDDEV_EST_CIQ" hidden="1">"c4981"</definedName>
    <definedName name="IQ_FFO_STDDEV_EST_THOM" hidden="1">"c4004"</definedName>
    <definedName name="IQ_FHLB_ADVANCES_FDIC" hidden="1">"c6366"</definedName>
    <definedName name="IQ_FHLB_DUE_AFTER_FIVE" hidden="1">"c2086"</definedName>
    <definedName name="IQ_FIDUCIARY_ACTIVITIES_FDIC" hidden="1">"c6571"</definedName>
    <definedName name="IQ_FIFETEEN_YEAR_FIXED_AND_FLOATING_RATE_FDIC" hidden="1">"c6423"</definedName>
    <definedName name="IQ_FIFETEEN_YEAR_MORTGAGE_PASS_THROUGHS_FDIC" hidden="1">"c6415"</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SCAL_Q_EST_REUT" hidden="1">"c6798"</definedName>
    <definedName name="IQ_FISCAL_Y_EST_REUT" hidden="1">"c6799"</definedName>
    <definedName name="IQ_FIVE_YEAR_FIXED_AND_FLOATING_RATE_FDIC" hidden="1">"c6422"</definedName>
    <definedName name="IQ_FIVE_YEAR_MORTGAGE_PASS_THROUGHS_FDIC" hidden="1">"c6414"</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OSITS_NONTRANSACTION_ACCOUNTS_FDIC" hidden="1">"c6549"</definedName>
    <definedName name="IQ_FOREIGN_DEPOSITS_TRANSACTION_ACCOUNTS_FDIC" hidden="1">"c6541"</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ULLY_INSURED_DEPOSITS_FDIC" hidden="1">"c6487"</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_CONTRACTS_FDIC" hidden="1">"c6517"</definedName>
    <definedName name="IQ_FX_CONTRACTS_SPOT_FDIC" hidden="1">"c6356"</definedName>
    <definedName name="IQ_FY_DATE" hidden="1">"IQ_FY_DATE"</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C_BNK" hidden="1">"c488"</definedName>
    <definedName name="IQ_GAIN_INVEST_REV_BR" hidden="1">"c496"</definedName>
    <definedName name="IQ_GAIN_SALE_LOANS_FDIC" hidden="1">"c6673"</definedName>
    <definedName name="IQ_GAIN_SALE_RE_FDIC" hidden="1">"c6674"</definedName>
    <definedName name="IQ_GAINS_SALE_ASSETS_FDIC" hidden="1">"c6675"</definedName>
    <definedName name="IQ_GNMA_FDIC" hidden="1">"c6398"</definedName>
    <definedName name="IQ_GOODWILL_FDIC" hidden="1">"c6334"</definedName>
    <definedName name="IQ_GOODWILL_IMPAIRMENT_FDIC" hidden="1">"c6678"</definedName>
    <definedName name="IQ_GOODWILL_INTAN_FDIC" hidden="1">"c6333"</definedName>
    <definedName name="IQ_GROSS_INTAN" hidden="1">"c520"</definedName>
    <definedName name="IQ_GW_AMORT_BR" hidden="1">"c532"</definedName>
    <definedName name="IQ_GW_INTAN_AMORT_BR" hidden="1">"c1470"</definedName>
    <definedName name="IQ_GW_INTAN_AMORT_CF_BR" hidden="1">"c1473"</definedName>
    <definedName name="IQ_HELD_MATURITY_FDIC" hidden="1">"c6408"</definedName>
    <definedName name="IQ_HIGH_TARGET_PRICE_REUT" hidden="1">"c5317"</definedName>
    <definedName name="IQ_HOME_EQUITY_LOC_NET_CHARGE_OFFS_FDIC" hidden="1">"c6644"</definedName>
    <definedName name="IQ_HOME_EQUITY_LOC_TOTAL_CHARGE_OFFS_FDIC" hidden="1">"c6606"</definedName>
    <definedName name="IQ_HOME_EQUITY_LOC_TOTAL_RECOVERIES_FDIC" hidden="1">"c6625"</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C_EQUITY_BR" hidden="1">"c550"</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S_SETTLE_BR" hidden="1">"c572"</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LOANS_FDIC" hidden="1">"c6365"</definedName>
    <definedName name="IQ_INSTITUTIONS_EARNINGS_GAINS_FDIC" hidden="1">"c6723"</definedName>
    <definedName name="IQ_INSURANCE_COMMISSION_FEES_FDIC" hidden="1">"c6670"</definedName>
    <definedName name="IQ_INSURANCE_UNDERWRITING_INCOME_FDIC" hidden="1">"c6671"</definedName>
    <definedName name="IQ_INT_DEMAND_NOTES_FDIC" hidden="1">"c6567"</definedName>
    <definedName name="IQ_INT_DOMESTIC_DEPOSITS_FDIC" hidden="1">"c6564"</definedName>
    <definedName name="IQ_INT_EXP_BR" hidden="1">"c586"</definedName>
    <definedName name="IQ_INT_EXP_TOTAL_FDIC" hidden="1">"c6569"</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OREIGN_LOANS_FDIC" hidden="1">"c6556"</definedName>
    <definedName name="IQ_INT_INC_LEASE_RECEIVABLES_FDIC" hidden="1">"c6557"</definedName>
    <definedName name="IQ_INT_INC_OTHER_FDIC" hidden="1">"c6562"</definedName>
    <definedName name="IQ_INT_INC_SECURITIES_FDIC" hidden="1">"c6559"</definedName>
    <definedName name="IQ_INT_INC_TOTAL_FDIC" hidden="1">"c6563"</definedName>
    <definedName name="IQ_INT_INC_TRADING_ACCOUNTS_FDIC" hidden="1">"c6560"</definedName>
    <definedName name="IQ_INT_SUB_NOTES_FDIC" hidden="1">"c6568"</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INC_10K" hidden="1">"IQ_INTEREST_INC_10K"</definedName>
    <definedName name="IQ_INTEREST_INC_10Q" hidden="1">"IQ_INTEREST_INC_10Q"</definedName>
    <definedName name="IQ_INTEREST_INC_10Q1" hidden="1">"IQ_INTEREST_INC_10Q1"</definedName>
    <definedName name="IQ_INTEREST_LT_DEBT" hidden="1">"c2086"</definedName>
    <definedName name="IQ_INTEREST_RATE_CONTRACTS_FDIC" hidden="1">"c6512"</definedName>
    <definedName name="IQ_INTEREST_RATE_EXPOSURES_FDIC" hidden="1">"c6662"</definedName>
    <definedName name="IQ_INVEST_LOANS_CF_BR" hidden="1">"c630"</definedName>
    <definedName name="IQ_INVEST_SECURITY_CF_BR" hidden="1">"c639"</definedName>
    <definedName name="IQ_INVESTMENT_BANKING_OTHER_FEES_FDIC" hidden="1">"c6666"</definedName>
    <definedName name="IQ_IRA_KEOGH_ACCOUNTS_FDIC" hidden="1">"c6496"</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UED_GUARANTEED_US_FDIC" hidden="1">"c6404"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TEST" hidden="1">"1"</definedName>
    <definedName name="IQ_LATESTK" hidden="1">1000</definedName>
    <definedName name="IQ_LATESTKFR" hidden="1">"100"</definedName>
    <definedName name="IQ_LATESTQ" hidden="1">500</definedName>
    <definedName name="IQ_LATESTQFR" hidden="1">"50"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_BR" hidden="1">"c649"</definedName>
    <definedName name="IQ_LIFE_INSURANCE_ASSETS_FDIC" hidden="1">"c6372"</definedName>
    <definedName name="IQ_LOAN_COMMITMENTS_REVOLVING_FDIC" hidden="1">"c6524"</definedName>
    <definedName name="IQ_LOAN_LOSS_ALLOW_FDIC" hidden="1">"c6326"</definedName>
    <definedName name="IQ_LOAN_LOSS_ALLOWANCE_NONCURRENT_LOANS_FDIC" hidden="1">"c6740"</definedName>
    <definedName name="IQ_LOAN_LOSSES_FDIC" hidden="1">"c6580"</definedName>
    <definedName name="IQ_LOANS_AND_LEASES_HELD_FDIC" hidden="1">"c6367"</definedName>
    <definedName name="IQ_LOANS_CF_BR" hidden="1">"c661"</definedName>
    <definedName name="IQ_LOANS_DEPOSITORY_INSTITUTIONS_FDIC" hidden="1">"c6382"</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SS_ALLOWANCE_LOANS_FDIC" hidden="1">"c6739"</definedName>
    <definedName name="IQ_LOW_TARGET_PRICE_REUT" hidden="1">"c5318"</definedName>
    <definedName name="IQ_LT_DEBT_BR" hidden="1">"c676"</definedName>
    <definedName name="IQ_LT_DEBT_ISSUED_BR" hidden="1">"c683"</definedName>
    <definedName name="IQ_LT_DEBT_REPAID_BR" hidden="1">"c691"</definedName>
    <definedName name="IQ_LT_INVEST_BR" hidden="1">"c698"</definedName>
    <definedName name="IQ_LT_SENIOR_DEBT" hidden="1">"c702"</definedName>
    <definedName name="IQ_LT_SUB_DEBT" hidden="1">"c703"</definedName>
    <definedName name="IQ_LTM_DATE" hidden="1">"IQ_LTM_DATE"</definedName>
    <definedName name="IQ_LTMMONTH" hidden="1">120000</definedName>
    <definedName name="IQ_MARKTCAP" hidden="1">"c258"</definedName>
    <definedName name="IQ_MATURITY_ONE_YEAR_LESS_FDIC" hidden="1">"c6425"</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_REUT" hidden="1">"c5316"</definedName>
    <definedName name="IQ_MERGER_BR" hidden="1">"c715"</definedName>
    <definedName name="IQ_MERGER_RESTRUCTURE_BR" hidden="1">"c721"</definedName>
    <definedName name="IQ_MINORITY_INTEREST_BR" hidden="1">"c729"</definedName>
    <definedName name="IQ_MKTCAP_TOTAL_REV_FWD_REUT" hidden="1">"c4048"</definedName>
    <definedName name="IQ_MONEY_MARKET_DEPOSIT_ACCOUNTS_FDIC" hidden="1">"c6553"</definedName>
    <definedName name="IQ_MORTGAGE_BACKED_SECURITIES_FDIC" hidden="1">"c6402"</definedName>
    <definedName name="IQ_MORTGAGE_SERVICING_FDIC" hidden="1">"c6335"</definedName>
    <definedName name="IQ_MTD" hidden="1">800000</definedName>
    <definedName name="IQ_MULTIFAMILY_RESIDENTIAL_LOANS_FDIC" hidden="1">"c6311"</definedName>
    <definedName name="IQ_NAMES_REVISION_DATE_" hidden="1">43926.5529050926</definedName>
    <definedName name="IQ_NAV_ACT_OR_EST" hidden="1">"c2225"</definedName>
    <definedName name="IQ_NET_CHARGE_OFFS_FDIC" hidden="1">"c6641"</definedName>
    <definedName name="IQ_NET_CHARGE_OFFS_LOANS_FDIC" hidden="1">"c6751"</definedName>
    <definedName name="IQ_NET_DEBT_ISSUED_BR" hidden="1">"c753"</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ET_INCOME_FDIC" hidden="1">"c6587"</definedName>
    <definedName name="IQ_NET_INT_INC_BNK_FDIC" hidden="1">"c6570"</definedName>
    <definedName name="IQ_NET_INT_INC_BR" hidden="1">"c765"</definedName>
    <definedName name="IQ_NET_INTEREST_MARGIN_FDIC" hidden="1">"c6726"</definedName>
    <definedName name="IQ_NET_LOANS_LEASES_CORE_DEPOSITS_FDIC" hidden="1">"c6743"</definedName>
    <definedName name="IQ_NET_LOANS_LEASES_DEPOSITS_FDIC" hidden="1">"c6742"</definedName>
    <definedName name="IQ_NET_OPERATING_INCOME_ASSETS_FDIC" hidden="1">"c6729"</definedName>
    <definedName name="IQ_NET_SECURITIZATION_INCOME_FDIC" hidden="1">"c6669"</definedName>
    <definedName name="IQ_NET_SERVICING_FEES_FDIC" hidden="1">"c6668"</definedName>
    <definedName name="IQ_NON_INT_EXP_FDIC" hidden="1">"c6579"</definedName>
    <definedName name="IQ_NON_INT_INC_FDIC" hidden="1">"c6575"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ONTRANSACTION_ACCOUNTS_FDIC" hidden="1">"c6552"</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UM_OFFICES" hidden="1">"c2088"</definedName>
    <definedName name="IQ_NUMBER_DEPOSITS_LESS_THAN_100K_FDIC" hidden="1">"c6495"</definedName>
    <definedName name="IQ_NUMBER_DEPOSITS_MORE_THAN_100K_FDIC" hidden="1">"c6493"</definedName>
    <definedName name="IQ_NUMBER_SHAREHOLDERS_CLASSB" hidden="1">"c1969"</definedName>
    <definedName name="IQ_OBLIGATIONS_OF_STATES_TOTAL_LOANS_FOREIGN_FDIC" hidden="1">"c6447"</definedName>
    <definedName name="IQ_OBLIGATIONS_STATES_FDIC" hidden="1">"c6431"</definedName>
    <definedName name="IQ_OG_OTHER_ADJ" hidden="1">"c1999"</definedName>
    <definedName name="IQ_OG_TOTAL_OIL_PRODUCTON" hidden="1">"c2059"</definedName>
    <definedName name="IQ_OPENED55" hidden="1">1</definedName>
    <definedName name="IQ_OPER_INC_BR" hidden="1">"c850"</definedName>
    <definedName name="IQ_OPTIONS_EXCERCISED" hidden="1">"c2116"</definedName>
    <definedName name="IQ_OPTIONS_OS" hidden="1">"c858"</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MORT_BR" hidden="1">"c5566"</definedName>
    <definedName name="IQ_OTHER_ASSETS_BR" hidden="1">"c862"</definedName>
    <definedName name="IQ_OTHER_ASSETS_FDIC" hidden="1">"c6338"</definedName>
    <definedName name="IQ_OTHER_BORROWED_FUNDS_FDIC" hidden="1">"c6345"</definedName>
    <definedName name="IQ_OTHER_CA_SUPPL_BR" hidden="1">"c871"</definedName>
    <definedName name="IQ_OTHER_CL_SUPPL_BR" hidden="1">"c880"</definedName>
    <definedName name="IQ_OTHER_COMPREHENSIVE_INCOME_FDIC" hidden="1">"c6503"</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QUITY_BR" hidden="1">"c888"</definedName>
    <definedName name="IQ_OTHER_FINANCE_ACT_BR" hidden="1">"c895"</definedName>
    <definedName name="IQ_OTHER_FINANCE_ACT_SUPPL_BR" hidden="1">"c901"</definedName>
    <definedName name="IQ_OTHER_INSURANCE_FEES_FDIC" hidden="1">"c6672"</definedName>
    <definedName name="IQ_OTHER_INTAN_BR" hidden="1">"c909"</definedName>
    <definedName name="IQ_OTHER_INTANGIBLE_FDIC" hidden="1">"c6337"</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IABILITIES_FDIC" hidden="1">"c6347"</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T_ASSETS_BR" hidden="1">"c948"</definedName>
    <definedName name="IQ_OTHER_NON_INT_EXP_FDIC" hidden="1">"c6578"</definedName>
    <definedName name="IQ_OTHER_NON_INT_EXPENSE_FDIC" hidden="1">"c6679"</definedName>
    <definedName name="IQ_OTHER_NON_INT_INC_FDIC" hidden="1">"c6676"</definedName>
    <definedName name="IQ_OTHER_NON_OPER_EXP_BR" hidden="1">"c957"</definedName>
    <definedName name="IQ_OTHER_NON_OPER_EXP_SUPPL_BR" hidden="1">"c962"</definedName>
    <definedName name="IQ_OTHER_OFF_BS_LIAB_FDIC" hidden="1">"c6533"</definedName>
    <definedName name="IQ_OTHER_OPER_ACT_BR" hidden="1">"c985"</definedName>
    <definedName name="IQ_OTHER_OPER_BR" hidden="1">"c990"</definedName>
    <definedName name="IQ_OTHER_OPER_SUPPL_BR" hidden="1">"c994"</definedName>
    <definedName name="IQ_OTHER_OPER_TOT_BR" hidden="1">"c1000"</definedName>
    <definedName name="IQ_OTHER_RE_OWNED_FDIC" hidden="1">"c6330"</definedName>
    <definedName name="IQ_OTHER_REV_BR" hidden="1">"c1011"</definedName>
    <definedName name="IQ_OTHER_REV_SUPPL_BR" hidden="1">"c1016"</definedName>
    <definedName name="IQ_OTHER_SAVINGS_DEPOSITS_FDIC" hidden="1">"c6554"</definedName>
    <definedName name="IQ_OTHER_TRANSACTIONS_FDIC" hidden="1">"c6504"</definedName>
    <definedName name="IQ_OTHER_UNUSED_COMMITMENTS_FDIC" hidden="1">"c6530"</definedName>
    <definedName name="IQ_OTHER_UNUSUAL_BR" hidden="1">"c1561"</definedName>
    <definedName name="IQ_OTHER_UNUSUAL_SUPPL_BR" hidden="1">"c1496"</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ICIPATION_POOLS_RESIDENTIAL_MORTGAGES_FDIC" hidden="1">"c6403"</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C_WRITTEN" hidden="1">"c1027"</definedName>
    <definedName name="IQ_PE_EXCL_FWD_REUT" hidden="1">"c4049"</definedName>
    <definedName name="IQ_PEG_FWD_REUT" hidden="1">"c4052"</definedName>
    <definedName name="IQ_PERCENT_CHANGE_EST_FFO_12MONTHS" hidden="1">"c1828"</definedName>
    <definedName name="IQ_PERCENT_CHANGE_EST_FFO_12MONTHS_THOM" hidden="1">"c5248"</definedName>
    <definedName name="IQ_PERCENT_CHANGE_EST_FFO_18MONTHS" hidden="1">"c1829"</definedName>
    <definedName name="IQ_PERCENT_CHANGE_EST_FFO_18MONTHS_THOM" hidden="1">"c5249"</definedName>
    <definedName name="IQ_PERCENT_CHANGE_EST_FFO_3MONTHS" hidden="1">"c1825"</definedName>
    <definedName name="IQ_PERCENT_CHANGE_EST_FFO_3MONTHS_THOM" hidden="1">"c5245"</definedName>
    <definedName name="IQ_PERCENT_CHANGE_EST_FFO_6MONTHS" hidden="1">"c1826"</definedName>
    <definedName name="IQ_PERCENT_CHANGE_EST_FFO_6MONTHS_THOM" hidden="1">"c5246"</definedName>
    <definedName name="IQ_PERCENT_CHANGE_EST_FFO_9MONTHS" hidden="1">"c1827"</definedName>
    <definedName name="IQ_PERCENT_CHANGE_EST_FFO_9MONTHS_THOM" hidden="1">"c5247"</definedName>
    <definedName name="IQ_PERCENT_CHANGE_EST_FFO_DAY" hidden="1">"c1822"</definedName>
    <definedName name="IQ_PERCENT_CHANGE_EST_FFO_DAY_THOM" hidden="1">"c5243"</definedName>
    <definedName name="IQ_PERCENT_CHANGE_EST_FFO_MONTH" hidden="1">"c1824"</definedName>
    <definedName name="IQ_PERCENT_CHANGE_EST_FFO_MONTH_THOM" hidden="1">"c5244"</definedName>
    <definedName name="IQ_PERCENT_CHANGE_EST_FFO_WEEK" hidden="1">"c1823"</definedName>
    <definedName name="IQ_PERCENT_CHANGE_EST_FFO_WEEK_THOM" hidden="1">"c5274"</definedName>
    <definedName name="IQ_PERCENT_INSURED_FDIC" hidden="1">"c6374"</definedName>
    <definedName name="IQ_PLEDGED_SECURITIES_FDIC" hidden="1">"c6401"</definedName>
    <definedName name="IQ_PRE_TAX_INCOME_FDIC" hidden="1">"c6581"</definedName>
    <definedName name="IQ_PREF_ISSUED_BR" hidden="1">"c1047"</definedName>
    <definedName name="IQ_PREF_OTHER_BR" hidden="1">"c1055"</definedName>
    <definedName name="IQ_PREF_REP_BR" hidden="1">"c1062"</definedName>
    <definedName name="IQ_PREFERRED_FDIC" hidden="1">"c6349"</definedName>
    <definedName name="IQ_PREMISES_EQUIPMENT_FDIC" hidden="1">"c6577"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RETURN_ASSETS_FDIC" hidden="1">"c6731"</definedName>
    <definedName name="IQ_PRICE_OVER_EPS_EST" hidden="1">"c174"</definedName>
    <definedName name="IQ_PRICE_OVER_EPS_EST_1" hidden="1">"c175"</definedName>
    <definedName name="IQ_PRICE_TARGET_REUT" hidden="1">"c3631"</definedName>
    <definedName name="IQ_PRICEDATETIME" hidden="1">"IQ_PRICEDATETIME"</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LY_ISSUED_MORTGAGE_BACKED_SECURITIES_FDIC" hidden="1">"c6407"</definedName>
    <definedName name="IQ_PRIVATELY_ISSUED_MORTGAGE_PASS_THROUGHS_FDIC" hidden="1">"c6405"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_FORECLOSURE_FDIC" hidden="1">"c6332"</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LATED_PLANS_FDIC" hidden="1">"c6320"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IDENTIAL_LOANS" hidden="1">"c1102"</definedName>
    <definedName name="IQ_RESTATEMENTS_NET_FDIC" hidden="1">"c6500"</definedName>
    <definedName name="IQ_RESTRUCTURE_BR" hidden="1">"c1106"</definedName>
    <definedName name="IQ_RESTRUCTURED_LOANS_1_4_RESIDENTIAL_FDIC" hidden="1">"c6378"</definedName>
    <definedName name="IQ_RESTRUCTURED_LOANS_LEASES_FDIC" hidden="1">"c6377"</definedName>
    <definedName name="IQ_RESTRUCTURED_LOANS_NON_1_4_FDIC" hidden="1">"c6379"</definedName>
    <definedName name="IQ_RETAIL_DEPOSITS_FDIC" hidden="1">"c6488"</definedName>
    <definedName name="IQ_RETAINED_EARNINGS_AVERAGE_EQUITY_FDIC" hidden="1">"c6733"</definedName>
    <definedName name="IQ_RETURN_ASSETS_BROK" hidden="1">"c1115"</definedName>
    <definedName name="IQ_RETURN_ASSETS_FDIC" hidden="1">"c6730"</definedName>
    <definedName name="IQ_RETURN_EQUITY_BROK" hidden="1">"c1120"</definedName>
    <definedName name="IQ_RETURN_EQUITY_FDIC" hidden="1">"c6732"</definedName>
    <definedName name="IQ_REV_STDDEV_EST_REUT" hidden="1">"c3639"</definedName>
    <definedName name="IQ_REVALUATION_GAINS_FDIC" hidden="1">"c6428"</definedName>
    <definedName name="IQ_REVALUATION_LOSSES_FDIC" hidden="1">"c6429"</definedName>
    <definedName name="IQ_REVENUE_10K" hidden="1">"IQ_REVENUE_10K"</definedName>
    <definedName name="IQ_REVENUE_10Q" hidden="1">"IQ_REVENUE_10Q"</definedName>
    <definedName name="IQ_REVENUE_10Q1" hidden="1">"IQ_REVENUE_10Q1"</definedName>
    <definedName name="IQ_REVENUE_EST_1" hidden="1">"IQ_REVENUE_EST_1"</definedName>
    <definedName name="IQ_REVENUE_EST_REUT" hidden="1">"c3634"</definedName>
    <definedName name="IQ_REVENUE_GROWTH_1" hidden="1">"c155"</definedName>
    <definedName name="IQ_REVENUE_GROWTH_2" hidden="1">"c159"</definedName>
    <definedName name="IQ_REVENUE_HIGH_EST_REUT" hidden="1">"c3636"</definedName>
    <definedName name="IQ_REVENUE_LOW_EST_REUT" hidden="1">"c3637"</definedName>
    <definedName name="IQ_REVENUE_MEDIAN_EST_REUT" hidden="1">"c3635"</definedName>
    <definedName name="IQ_REVENUE_NO_EST" hidden="1">"c263"</definedName>
    <definedName name="IQ_REVENUE_NUM_EST_REUT" hidden="1">"c3638"</definedName>
    <definedName name="IQ_RISK_WEIGHTED_ASSETS_FDIC" hidden="1">"c6370"</definedName>
    <definedName name="IQ_SALARY_FDIC" hidden="1">"c6576"</definedName>
    <definedName name="IQ_SALE_CONVERSION_RETIREMENT_STOCK_FDIC" hidden="1">"c6661"</definedName>
    <definedName name="IQ_SALE_INTAN_CF_BR" hidden="1">"c1133"</definedName>
    <definedName name="IQ_SALE_PPE_CF_BR" hidden="1">"c1139"</definedName>
    <definedName name="IQ_SALE_REAL_ESTATE_CF_BR" hidden="1">"c1145"</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RVICE_CHARGES_FDIC" hidden="1">"c6572"</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STATES_NONTRANSACTION_ACCOUNTS_FDIC" hidden="1">"c6547"</definedName>
    <definedName name="IQ_STATES_TOTAL_DEPOSITS_FDIC" hidden="1">"c6473"</definedName>
    <definedName name="IQ_STATES_TRANSACTION_ACCOUNTS_FDIC" hidden="1">"c6539"</definedName>
    <definedName name="IQ_SUB_DEBT_FDIC" hidden="1">"c6346"</definedName>
    <definedName name="IQ_SURPLUS_FDIC" hidden="1">"c6351"</definedName>
    <definedName name="IQ_TARGET_PRICE_LASTCLOSE" hidden="1">"c1855"</definedName>
    <definedName name="IQ_TARGET_PRICE_NUM_REUT" hidden="1">"c5319"</definedName>
    <definedName name="IQ_TARGET_PRICE_STDDEV_REUT" hidden="1">"c5320"</definedName>
    <definedName name="IQ_TEV_EBITDA_FWD_REUT" hidden="1">"c4050"</definedName>
    <definedName name="IQ_TEV_TOTAL_REV_FWD_REUT" hidden="1">"c4051"</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FDIC" hidden="1">"c6369"</definedName>
    <definedName name="IQ_TIME_DEPOSITS_LESS_THAN_100K_FDIC" hidden="1">"c6465"</definedName>
    <definedName name="IQ_TIME_DEPOSITS_MORE_THAN_100K_FDIC" hidden="1">"c6470"</definedName>
    <definedName name="IQ_TODAY" hidden="1">0</definedName>
    <definedName name="IQ_TOTAL_AR_BR" hidden="1">"c1231"</definedName>
    <definedName name="IQ_TOTAL_ASSETS_FDIC" hidden="1">"c6339"</definedName>
    <definedName name="IQ_TOTAL_CHARGE_OFFS_FDIC" hidden="1">"c6603"</definedName>
    <definedName name="IQ_TOTAL_DEBT_ISSUED_BR" hidden="1">"c1253"</definedName>
    <definedName name="IQ_TOTAL_DEBT_REPAID_BR" hidden="1">"c1260"</definedName>
    <definedName name="IQ_TOTAL_DEBT_SECURITIES_FDIC" hidden="1">"c6410"</definedName>
    <definedName name="IQ_TOTAL_DEPOSITS_FDIC" hidden="1">"c6342"</definedName>
    <definedName name="IQ_TOTAL_EMPLOYEES_FDIC" hidden="1">"c6355"</definedName>
    <definedName name="IQ_TOTAL_LIAB_BR" hidden="1">"c1278"</definedName>
    <definedName name="IQ_TOTAL_LIAB_EQUITY_FDIC" hidden="1">"c6354"</definedName>
    <definedName name="IQ_TOTAL_LIABILITIES_FDIC" hidden="1">"c6348"</definedName>
    <definedName name="IQ_TOTAL_OPER_EXP_BR" hidden="1">"c1284"</definedName>
    <definedName name="IQ_TOTAL_PENSION_OBLIGATION" hidden="1">"c1292"</definedName>
    <definedName name="IQ_TOTAL_RECOVERIES_FDIC" hidden="1">"c6622"</definedName>
    <definedName name="IQ_TOTAL_REV_BNK_FDIC" hidden="1">"c6786"</definedName>
    <definedName name="IQ_TOTAL_REV_BR" hidden="1">"c1303"</definedName>
    <definedName name="IQ_TOTAL_RISK_BASED_CAPITAL_RATIO_FDIC" hidden="1">"c6747"</definedName>
    <definedName name="IQ_TOTAL_SECURITIES_FDIC" hidden="1">"c6306"</definedName>
    <definedName name="IQ_TOTAL_TIME_DEPOSITS_FDIC" hidden="1">"c6497"</definedName>
    <definedName name="IQ_TOTAL_TIME_SAVINGS_DEPOSITS_FDIC" hidden="1">"c6498"</definedName>
    <definedName name="IQ_TOTAL_UNUSED_COMMITMENTS_FDIC" hidden="1">"c6536"</definedName>
    <definedName name="IQ_TOTAL_UNUSUAL_BR" hidden="1">"c5517"</definedName>
    <definedName name="IQ_TRADING_ACCOUNT_GAINS_FEES_FDIC" hidden="1">"c6573"</definedName>
    <definedName name="IQ_TRADING_ASSETS_FDIC" hidden="1">"c6328"</definedName>
    <definedName name="IQ_TRADING_LIABILITIES_FDIC" hidden="1">"c6344"</definedName>
    <definedName name="IQ_TRANSACTION_ACCOUNTS_FDIC" hidden="1">"c6544"</definedName>
    <definedName name="IQ_TREASURY_OTHER_EQUITY_BR" hidden="1">"c1314"</definedName>
    <definedName name="IQ_TREASURY_STOCK_TRANSACTIONS_FDIC" hidden="1">"c6501"</definedName>
    <definedName name="IQ_TWELVE_MONTHS_FIXED_AND_FLOATING_FDIC" hidden="1">"c6420"</definedName>
    <definedName name="IQ_TWELVE_MONTHS_MORTGAGE_PASS_THROUGHS_FDIC" hidden="1">"c6412"</definedName>
    <definedName name="IQ_UNDIVIDED_PROFITS_FDIC" hidden="1">"c6352"</definedName>
    <definedName name="IQ_UNEARN_REV_CURRENT_BR" hidden="1">"c1324"</definedName>
    <definedName name="IQ_UNEARNED_INCOME_FDIC" hidden="1">"c6324"</definedName>
    <definedName name="IQ_UNEARNED_INCOME_FOREIGN_FDIC" hidden="1">"c6385"</definedName>
    <definedName name="IQ_UNPROFITABLE_INSTITUTIONS_FDIC" hidden="1">"c6722"</definedName>
    <definedName name="IQ_UNUSED_LOAN_COMMITMENTS_FDIC" hidden="1">"c6368"</definedName>
    <definedName name="IQ_US_BRANCHES_FOREIGN_BANK_LOANS_FDIC" hidden="1">"c6435"</definedName>
    <definedName name="IQ_US_BRANCHES_FOREIGN_BANKS_FDIC" hidden="1">"c6390"</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VALUATION_ALLOWANCES_FDIC" hidden="1">"c6400"</definedName>
    <definedName name="IQ_VC_REVENUE_FDIC" hidden="1">"c6667"</definedName>
    <definedName name="IQ_VOLATILE_LIABILITIES_FDIC" hidden="1">"c6364"</definedName>
    <definedName name="IQ_WRITTEN_OPTION_CONTRACTS_FDIC" hidden="1">"c6509"</definedName>
    <definedName name="IQ_WRITTEN_OPTION_CONTRACTS_FX_RISK_FDIC" hidden="1">"c6514"</definedName>
    <definedName name="IQ_WRITTEN_OPTION_CONTRACTS_NON_FX_IR_FDIC" hidden="1">"c6519"</definedName>
    <definedName name="IQ_YTDMONTH" hidden="1">130000</definedName>
    <definedName name="IS" localSheetId="2" hidden="1">{"Valuation",#N/A,TRUE,"Valuation Summary";"Financial Statements",#N/A,TRUE,"Results";"Results",#N/A,TRUE,"Results";"Ratios",#N/A,TRUE,"Results";"P2 Summary",#N/A,TRUE,"Results";"Historical data",#N/A,TRUE,"Historical Data";"P1 Inputs",#N/A,TRUE,"Forecast Drivers";"P2 Inputs",#N/A,TRUE,"Forecast Drivers"}</definedName>
    <definedName name="IS" hidden="1">{"Valuation",#N/A,TRUE,"Valuation Summary";"Financial Statements",#N/A,TRUE,"Results";"Results",#N/A,TRUE,"Results";"Ratios",#N/A,TRUE,"Results";"P2 Summary",#N/A,TRUE,"Results";"Historical data",#N/A,TRUE,"Historical Data";"P1 Inputs",#N/A,TRUE,"Forecast Drivers";"P2 Inputs",#N/A,TRUE,"Forecast Drivers"}</definedName>
    <definedName name="itoy" localSheetId="2" hidden="1">{"Valuation",#N/A,TRUE,"Valuation Summary";"Financial Statements",#N/A,TRUE,"Results";"Results",#N/A,TRUE,"Results";"Ratios",#N/A,TRUE,"Results";"P2 Summary",#N/A,TRUE,"Results"}</definedName>
    <definedName name="itoy" hidden="1">{"Valuation",#N/A,TRUE,"Valuation Summary";"Financial Statements",#N/A,TRUE,"Results";"Results",#N/A,TRUE,"Results";"Ratios",#N/A,TRUE,"Results";"P2 Summary",#N/A,TRUE,"Results"}</definedName>
    <definedName name="iuhiliu" localSheetId="2" hidden="1">{#N/A,#N/A,FALSE,"Sheet1"}</definedName>
    <definedName name="iuhiliu" hidden="1">{#N/A,#N/A,FALSE,"Sheet1"}</definedName>
    <definedName name="j" localSheetId="2" hidden="1">{#N/A,#N/A,TRUE,"0 Deckbl.";#N/A,#N/A,TRUE,"S 1 Komm";#N/A,#N/A,TRUE,"S 1a Komm";#N/A,#N/A,TRUE,"S 1b Komm";#N/A,#N/A,TRUE,"S  2 DBR";#N/A,#N/A,TRUE,"S  3 Sparten";#N/A,#N/A,TRUE,"S 4  Betr. K.";#N/A,#N/A,TRUE,"6 Bilanz";#N/A,#N/A,TRUE,"6a Bilanz ";#N/A,#N/A,TRUE,"6b Bilanz ";#N/A,#N/A,TRUE,"7 GS I";#N/A,#N/A,TRUE,"S 8 EQ-GuV"}</definedName>
    <definedName name="j" hidden="1">{#N/A,#N/A,TRUE,"0 Deckbl.";#N/A,#N/A,TRUE,"S 1 Komm";#N/A,#N/A,TRUE,"S 1a Komm";#N/A,#N/A,TRUE,"S 1b Komm";#N/A,#N/A,TRUE,"S  2 DBR";#N/A,#N/A,TRUE,"S  3 Sparten";#N/A,#N/A,TRUE,"S 4  Betr. K.";#N/A,#N/A,TRUE,"6 Bilanz";#N/A,#N/A,TRUE,"6a Bilanz ";#N/A,#N/A,TRUE,"6b Bilanz ";#N/A,#N/A,TRUE,"7 GS I";#N/A,#N/A,TRUE,"S 8 EQ-GuV"}</definedName>
    <definedName name="janis" localSheetId="2"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en" localSheetId="2" hidden="1">{TRUE,TRUE,-1.25,-15.5,456.75,279.75,FALSE,FALSE,TRUE,TRUE,0,1,8,1,4,6,3,4,TRUE,TRUE,3,TRUE,1,TRUE,100,"Swvu.turnover.","ACwvu.turnover.",1,FALSE,FALSE,0.511811023622047,0.511811023622047,0.511811023622047,0.511811023622047,1,"","",FALSE,FALSE,FALSE,FALSE,1,#N/A,1,1,#DIV/0!,FALSE,"Rwvu.turnover.",#N/A,FALSE,FALSE}</definedName>
    <definedName name="jen" hidden="1">{TRUE,TRUE,-1.25,-15.5,456.75,279.75,FALSE,FALSE,TRUE,TRUE,0,1,8,1,4,6,3,4,TRUE,TRUE,3,TRUE,1,TRUE,100,"Swvu.turnover.","ACwvu.turnover.",1,FALSE,FALSE,0.511811023622047,0.511811023622047,0.511811023622047,0.511811023622047,1,"","",FALSE,FALSE,FALSE,FALSE,1,#N/A,1,1,#DIV/0!,FALSE,"Rwvu.turnover.",#N/A,FALSE,FALSE}</definedName>
    <definedName name="jfjfj" localSheetId="2" hidden="1">{#N/A,#N/A,TRUE,"Cover sheet";#N/A,#N/A,TRUE,"DCF analysis";#N/A,#N/A,TRUE,"WACC calculation"}</definedName>
    <definedName name="jfjfj" hidden="1">{#N/A,#N/A,TRUE,"Cover sheet";#N/A,#N/A,TRUE,"DCF analysis";#N/A,#N/A,TRUE,"WACC calculation"}</definedName>
    <definedName name="jhgjhgjghj" localSheetId="2" hidden="1">{"mgmt forecast",#N/A,FALSE,"Mgmt Forecast";"dcf table",#N/A,FALSE,"Mgmt Forecast";"sensitivity",#N/A,FALSE,"Mgmt Forecast";"table inputs",#N/A,FALSE,"Mgmt Forecast";"calculations",#N/A,FALSE,"Mgmt Forecast"}</definedName>
    <definedName name="jhgjhgjghj" hidden="1">{"mgmt forecast",#N/A,FALSE,"Mgmt Forecast";"dcf table",#N/A,FALSE,"Mgmt Forecast";"sensitivity",#N/A,FALSE,"Mgmt Forecast";"table inputs",#N/A,FALSE,"Mgmt Forecast";"calculations",#N/A,FALSE,"Mgmt Forecast"}</definedName>
    <definedName name="jhjh" localSheetId="2" hidden="1">{"Olk by Qtr Full",#N/A,FALSE,"Tot PalmPalm";"Olk by Qtr Full",#N/A,FALSE,"Tot Device";"Olk by Qtr Full",#N/A,FALSE,"Platform";"Olk by Qtr Full",#N/A,FALSE,"Palm.Net";"Olk by Qtr Full",#N/A,FALSE,"Elim"}</definedName>
    <definedName name="jhjh" hidden="1">{"Olk by Qtr Full",#N/A,FALSE,"Tot PalmPalm";"Olk by Qtr Full",#N/A,FALSE,"Tot Device";"Olk by Qtr Full",#N/A,FALSE,"Platform";"Olk by Qtr Full",#N/A,FALSE,"Palm.Net";"Olk by Qtr Full",#N/A,FALSE,"Elim"}</definedName>
    <definedName name="jhjhhj" localSheetId="2" hidden="1">{"CONSEJO",#N/A,FALSE,"Dist p0";"CONSEJO",#N/A,FALSE,"Ficha CODICE"}</definedName>
    <definedName name="jhjhhj" hidden="1">{"CONSEJO",#N/A,FALSE,"Dist p0";"CONSEJO",#N/A,FALSE,"Ficha CODICE"}</definedName>
    <definedName name="jhkkjk" localSheetId="2" hidden="1">{"mgmt forecast",#N/A,FALSE,"Mgmt Forecast";"dcf table",#N/A,FALSE,"Mgmt Forecast";"sensitivity",#N/A,FALSE,"Mgmt Forecast";"table inputs",#N/A,FALSE,"Mgmt Forecast";"calculations",#N/A,FALSE,"Mgmt Forecast"}</definedName>
    <definedName name="jhkkjk" hidden="1">{"mgmt forecast",#N/A,FALSE,"Mgmt Forecast";"dcf table",#N/A,FALSE,"Mgmt Forecast";"sensitivity",#N/A,FALSE,"Mgmt Forecast";"table inputs",#N/A,FALSE,"Mgmt Forecast";"calculations",#N/A,FALSE,"Mgmt Forecast"}</definedName>
    <definedName name="jhl" localSheetId="2" hidden="1">{#N/A,#N/A,FALSE,"Sheet1"}</definedName>
    <definedName name="jhl" hidden="1">{#N/A,#N/A,FALSE,"Sheet1"}</definedName>
    <definedName name="ji" localSheetId="2" hidden="1">{#N/A,#N/A,FALSE,"Sheet1"}</definedName>
    <definedName name="ji" hidden="1">{#N/A,#N/A,FALSE,"Sheet1"}</definedName>
    <definedName name="jj" localSheetId="2" hidden="1">{#N/A,#N/A,FALSE,"Bezirk SW";#N/A,#N/A,FALSE,"Dir S (GK)";#N/A,#N/A,FALSE,"Dir FR (PK)"}</definedName>
    <definedName name="jj" hidden="1">{#N/A,#N/A,FALSE,"Bezirk SW";#N/A,#N/A,FALSE,"Dir S (GK)";#N/A,#N/A,FALSE,"Dir FR (PK)"}</definedName>
    <definedName name="jjjik" localSheetId="2" hidden="1">{"'PARC DAB'!$A$1:$AV$251"}</definedName>
    <definedName name="jjjik" hidden="1">{"'PARC DAB'!$A$1:$AV$251"}</definedName>
    <definedName name="jjjjj" localSheetId="2" hidden="1">{"CONSEJO",#N/A,FALSE,"Dist p0";"CONSEJO",#N/A,FALSE,"Ficha CODICE"}</definedName>
    <definedName name="jjjjj" hidden="1">{"CONSEJO",#N/A,FALSE,"Dist p0";"CONSEJO",#N/A,FALSE,"Ficha CODICE"}</definedName>
    <definedName name="JK" localSheetId="2"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jkh" hidden="1">#NAME?</definedName>
    <definedName name="jkjkjk" localSheetId="2" hidden="1">{"GuVGmbH",#N/A,FALSE,"ratios";"BilanzGmbH",#N/A,FALSE,"ratios";"BilanzKG",#N/A,FALSE,"ratios";"GuVKG",#N/A,FALSE,"ratios"}</definedName>
    <definedName name="jkjkjk" hidden="1">{"GuVGmbH",#N/A,FALSE,"ratios";"BilanzGmbH",#N/A,FALSE,"ratios";"BilanzKG",#N/A,FALSE,"ratios";"GuVKG",#N/A,FALSE,"ratios"}</definedName>
    <definedName name="jnbghjbg" localSheetId="2" hidden="1">{"ANAR",#N/A,FALSE,"Dist total";"MARGEN",#N/A,FALSE,"Dist total";"COMENTARIO",#N/A,FALSE,"Ficha CODICE";"CONSEJO",#N/A,FALSE,"Dist p0";"uno",#N/A,FALSE,"Dist total"}</definedName>
    <definedName name="jnbghjbg" hidden="1">{"ANAR",#N/A,FALSE,"Dist total";"MARGEN",#N/A,FALSE,"Dist total";"COMENTARIO",#N/A,FALSE,"Ficha CODICE";"CONSEJO",#N/A,FALSE,"Dist p0";"uno",#N/A,FALSE,"Dist total"}</definedName>
    <definedName name="jp" localSheetId="2" hidden="1">{"uno",#N/A,FALSE,"Dist total";"COMENTARIO",#N/A,FALSE,"Ficha CODICE"}</definedName>
    <definedName name="jp" hidden="1">{"uno",#N/A,FALSE,"Dist total";"COMENTARIO",#N/A,FALSE,"Ficha CODICE"}</definedName>
    <definedName name="k" localSheetId="2" hidden="1">{#N/A,#N/A,TRUE,"0 Deckbl.";#N/A,#N/A,TRUE,"S 1 Komm";#N/A,#N/A,TRUE,"S 1a Komm";#N/A,#N/A,TRUE,"S 1b Komm";#N/A,#N/A,TRUE,"S  2 DBR";#N/A,#N/A,TRUE,"S  3 Sparten";#N/A,#N/A,TRUE,"S 4  Betr. K.";#N/A,#N/A,TRUE,"6 Bilanz";#N/A,#N/A,TRUE,"6a Bilanz ";#N/A,#N/A,TRUE,"6b Bilanz ";#N/A,#N/A,TRUE,"7 GS I";#N/A,#N/A,TRUE,"S 8 EQ-GuV"}</definedName>
    <definedName name="k" hidden="1">{#N/A,#N/A,TRUE,"0 Deckbl.";#N/A,#N/A,TRUE,"S 1 Komm";#N/A,#N/A,TRUE,"S 1a Komm";#N/A,#N/A,TRUE,"S 1b Komm";#N/A,#N/A,TRUE,"S  2 DBR";#N/A,#N/A,TRUE,"S  3 Sparten";#N/A,#N/A,TRUE,"S 4  Betr. K.";#N/A,#N/A,TRUE,"6 Bilanz";#N/A,#N/A,TRUE,"6a Bilanz ";#N/A,#N/A,TRUE,"6b Bilanz ";#N/A,#N/A,TRUE,"7 GS I";#N/A,#N/A,TRUE,"S 8 EQ-GuV"}</definedName>
    <definedName name="K2_WBEVMODE" hidden="1">-1</definedName>
    <definedName name="kdkd" localSheetId="2" hidden="1">{#N/A,#N/A,FALSE,"Sheet1"}</definedName>
    <definedName name="kdkd" hidden="1">{#N/A,#N/A,FALSE,"Sheet1"}</definedName>
    <definedName name="Kelik" localSheetId="2" hidden="1">{"Valuation",#N/A,TRUE,"Valuation Summary";"Financial Statements",#N/A,TRUE,"Results";"Results",#N/A,TRUE,"Results";"Ratios",#N/A,TRUE,"Results";"P2 Summary",#N/A,TRUE,"Results"}</definedName>
    <definedName name="Kelik" hidden="1">{"Valuation",#N/A,TRUE,"Valuation Summary";"Financial Statements",#N/A,TRUE,"Results";"Results",#N/A,TRUE,"Results";"Ratios",#N/A,TRUE,"Results";"P2 Summary",#N/A,TRUE,"Results"}</definedName>
    <definedName name="kgkgk" localSheetId="2" hidden="1">{#N/A,#N/A,TRUE,"Cover sheet";#N/A,#N/A,TRUE,"DCF analysis";#N/A,#N/A,TRUE,"WACC calculation"}</definedName>
    <definedName name="kgkgk" hidden="1">{#N/A,#N/A,TRUE,"Cover sheet";#N/A,#N/A,TRUE,"DCF analysis";#N/A,#N/A,TRUE,"WACC calculation"}</definedName>
    <definedName name="khj" localSheetId="2" hidden="1">{#N/A,#N/A,FALSE,"Sheet1"}</definedName>
    <definedName name="khj" hidden="1">{#N/A,#N/A,FALSE,"Sheet1"}</definedName>
    <definedName name="khsdfkj" localSheetId="2" hidden="1">{#N/A,#N/A,TRUE,"Cover";#N/A,#N/A,TRUE,"Sum";#N/A,#N/A,TRUE,"SubsRev";#N/A,#N/A,TRUE,"CapEx";#N/A,#N/A,TRUE,"OpEx";#N/A,#N/A,TRUE,"SUs";#N/A,#N/A,TRUE,"OrgChart";#N/A,#N/A,TRUE,"Staff";#N/A,#N/A,TRUE,"P&amp;L";#N/A,#N/A,TRUE,"Cash";#N/A,#N/A,TRUE,"BS";#N/A,#N/A,TRUE,"Valuation";#N/A,#N/A,TRUE,"CapEx-Assumptions";#N/A,#N/A,TRUE,"OpEx-Assumptions"}</definedName>
    <definedName name="khsdfkj" hidden="1">{#N/A,#N/A,TRUE,"Cover";#N/A,#N/A,TRUE,"Sum";#N/A,#N/A,TRUE,"SubsRev";#N/A,#N/A,TRUE,"CapEx";#N/A,#N/A,TRUE,"OpEx";#N/A,#N/A,TRUE,"SUs";#N/A,#N/A,TRUE,"OrgChart";#N/A,#N/A,TRUE,"Staff";#N/A,#N/A,TRUE,"P&amp;L";#N/A,#N/A,TRUE,"Cash";#N/A,#N/A,TRUE,"BS";#N/A,#N/A,TRUE,"Valuation";#N/A,#N/A,TRUE,"CapEx-Assumptions";#N/A,#N/A,TRUE,"OpEx-Assumptions"}</definedName>
    <definedName name="ki" localSheetId="2" hidden="1">{#N/A,#N/A,TRUE,"Cover sheet";#N/A,#N/A,TRUE,"Summary";#N/A,#N/A,TRUE,"Key Assumptions";#N/A,#N/A,TRUE,"Profit &amp; Loss";#N/A,#N/A,TRUE,"Balance Sheet";#N/A,#N/A,TRUE,"Cashflow";#N/A,#N/A,TRUE,"IRR";#N/A,#N/A,TRUE,"Ratios";#N/A,#N/A,TRUE,"Debt analysis"}</definedName>
    <definedName name="ki" hidden="1">{#N/A,#N/A,TRUE,"Cover sheet";#N/A,#N/A,TRUE,"Summary";#N/A,#N/A,TRUE,"Key Assumptions";#N/A,#N/A,TRUE,"Profit &amp; Loss";#N/A,#N/A,TRUE,"Balance Sheet";#N/A,#N/A,TRUE,"Cashflow";#N/A,#N/A,TRUE,"IRR";#N/A,#N/A,TRUE,"Ratios";#N/A,#N/A,TRUE,"Debt analysis"}</definedName>
    <definedName name="kjdjdjd" localSheetId="2" hidden="1">{#N/A,#N/A,FALSE,"Sheet1"}</definedName>
    <definedName name="kjdjdjd" hidden="1">{#N/A,#N/A,FALSE,"Sheet1"}</definedName>
    <definedName name="kjdslf" localSheetId="2" hidden="1">{#N/A,#N/A,FALSE,"Sheet1"}</definedName>
    <definedName name="kjdslf" hidden="1">{#N/A,#N/A,FALSE,"Sheet1"}</definedName>
    <definedName name="kjhkl" localSheetId="2" hidden="1">{#N/A,#N/A,FALSE,"Sheet1"}</definedName>
    <definedName name="kjhkl" hidden="1">{#N/A,#N/A,FALSE,"Sheet1"}</definedName>
    <definedName name="kk" hidden="1">#N/A</definedName>
    <definedName name="kkk" hidden="1">#N/A</definedName>
    <definedName name="kl" localSheetId="2" hidden="1">{#N/A,#N/A,FALSE,"FY97";#N/A,#N/A,FALSE,"FY98";#N/A,#N/A,FALSE,"FY99";#N/A,#N/A,FALSE,"FY00";#N/A,#N/A,FALSE,"FY01"}</definedName>
    <definedName name="kl" hidden="1">{#N/A,#N/A,FALSE,"FY97";#N/A,#N/A,FALSE,"FY98";#N/A,#N/A,FALSE,"FY99";#N/A,#N/A,FALSE,"FY00";#N/A,#N/A,FALSE,"FY01"}</definedName>
    <definedName name="kmh" localSheetId="2" hidden="1">{#N/A,#N/A,TRUE,"Cover sheet";#N/A,#N/A,TRUE,"DCF analysis";#N/A,#N/A,TRUE,"WACC calculation"}</definedName>
    <definedName name="kmh" hidden="1">{#N/A,#N/A,TRUE,"Cover sheet";#N/A,#N/A,TRUE,"DCF analysis";#N/A,#N/A,TRUE,"WACC calculation"}</definedName>
    <definedName name="KST" hidden="1">#NAME?</definedName>
    <definedName name="lfjlf" localSheetId="2" hidden="1">{"Fcst by Qtr Full",#N/A,FALSE,"Tot PalmPalm";"Fcst by Qtr Full",#N/A,FALSE,"Tot Device";"Fcst by Qtr Full",#N/A,FALSE,"Platform";"Fcst by Qtr Full",#N/A,FALSE,"Palm.Net";"Fcst by Qtr Full",#N/A,FALSE,"Elim"}</definedName>
    <definedName name="lfjlf" hidden="1">{"Fcst by Qtr Full",#N/A,FALSE,"Tot PalmPalm";"Fcst by Qtr Full",#N/A,FALSE,"Tot Device";"Fcst by Qtr Full",#N/A,FALSE,"Platform";"Fcst by Qtr Full",#N/A,FALSE,"Palm.Net";"Fcst by Qtr Full",#N/A,FALSE,"Elim"}</definedName>
    <definedName name="limcount" hidden="1">1</definedName>
    <definedName name="ljksdh" localSheetId="2" hidden="1">{"Olk by Qtr Full",#N/A,FALSE,"Tot PalmPalm";"Olk by Qtr Full",#N/A,FALSE,"Tot Device";"Olk by Qtr Full",#N/A,FALSE,"Platform";"Olk by Qtr Full",#N/A,FALSE,"Palm.Net";"Olk by Qtr Full",#N/A,FALSE,"Elim"}</definedName>
    <definedName name="ljksdh" hidden="1">{"Olk by Qtr Full",#N/A,FALSE,"Tot PalmPalm";"Olk by Qtr Full",#N/A,FALSE,"Tot Device";"Olk by Qtr Full",#N/A,FALSE,"Platform";"Olk by Qtr Full",#N/A,FALSE,"Palm.Net";"Olk by Qtr Full",#N/A,FALSE,"Elim"}</definedName>
    <definedName name="lkj"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lkjlkj" localSheetId="2" hidden="1">{"Final",#N/A,FALSE,"Feb-96"}</definedName>
    <definedName name="lkjlkj" hidden="1">{"Final",#N/A,FALSE,"Feb-96"}</definedName>
    <definedName name="lklkl" localSheetId="2" hidden="1">{"consolidated",#N/A,FALSE,"Sheet1";"cms",#N/A,FALSE,"Sheet1";"fse",#N/A,FALSE,"Sheet1"}</definedName>
    <definedName name="lklkl" hidden="1">{"consolidated",#N/A,FALSE,"Sheet1";"cms",#N/A,FALSE,"Sheet1";"fse",#N/A,FALSE,"Sheet1"}</definedName>
    <definedName name="ll" localSheetId="2" hidden="1">{#N/A,#N/A,TRUE,"Cover sheet";#N/A,#N/A,TRUE,"Summary";#N/A,#N/A,TRUE,"Key Assumptions";#N/A,#N/A,TRUE,"Profit &amp; Loss";#N/A,#N/A,TRUE,"Balance Sheet";#N/A,#N/A,TRUE,"Cashflow";#N/A,#N/A,TRUE,"IRR";#N/A,#N/A,TRUE,"Ratios";#N/A,#N/A,TRUE,"Debt analysis"}</definedName>
    <definedName name="ll" hidden="1">{#N/A,#N/A,TRUE,"Cover sheet";#N/A,#N/A,TRUE,"Summary";#N/A,#N/A,TRUE,"Key Assumptions";#N/A,#N/A,TRUE,"Profit &amp; Loss";#N/A,#N/A,TRUE,"Balance Sheet";#N/A,#N/A,TRUE,"Cashflow";#N/A,#N/A,TRUE,"IRR";#N/A,#N/A,TRUE,"Ratios";#N/A,#N/A,TRUE,"Debt analysis"}</definedName>
    <definedName name="lll" hidden="1">#N/A</definedName>
    <definedName name="lllj" hidden="1">#NAME?</definedName>
    <definedName name="lo" localSheetId="2" hidden="1">{#N/A,#N/A,FALSE,"Sheet1"}</definedName>
    <definedName name="lo" hidden="1">{#N/A,#N/A,FALSE,"Sheet1"}</definedName>
    <definedName name="longh" localSheetId="2" hidden="1">{"GTI monthly IS",#N/A,FALSE,"gti";#N/A,#N/A,FALSE,"gti"}</definedName>
    <definedName name="longh" hidden="1">{"GTI monthly IS",#N/A,FALSE,"gti";#N/A,#N/A,FALSE,"gti"}</definedName>
    <definedName name="M" localSheetId="2" hidden="1">{#N/A,#N/A,TRUE,"0 Deckbl.";#N/A,#N/A,TRUE,"S 1 Komm";#N/A,#N/A,TRUE,"S 1a Komm";#N/A,#N/A,TRUE,"S 1b Komm";#N/A,#N/A,TRUE,"S  2 DBR";#N/A,#N/A,TRUE,"S  3 Sparten";#N/A,#N/A,TRUE,"S 4  Betr. K.";#N/A,#N/A,TRUE,"6 Bilanz";#N/A,#N/A,TRUE,"6a Bilanz ";#N/A,#N/A,TRUE,"6b Bilanz ";#N/A,#N/A,TRUE,"7 GS I";#N/A,#N/A,TRUE,"S 8 EQ-GuV"}</definedName>
    <definedName name="M" hidden="1">{#N/A,#N/A,TRUE,"0 Deckbl.";#N/A,#N/A,TRUE,"S 1 Komm";#N/A,#N/A,TRUE,"S 1a Komm";#N/A,#N/A,TRUE,"S 1b Komm";#N/A,#N/A,TRUE,"S  2 DBR";#N/A,#N/A,TRUE,"S  3 Sparten";#N/A,#N/A,TRUE,"S 4  Betr. K.";#N/A,#N/A,TRUE,"6 Bilanz";#N/A,#N/A,TRUE,"6a Bilanz ";#N/A,#N/A,TRUE,"6b Bilanz ";#N/A,#N/A,TRUE,"7 GS I";#N/A,#N/A,TRUE,"S 8 EQ-GuV"}</definedName>
    <definedName name="M_PlaceofPath" hidden="1">"F:\CMOTZ\excel\ati\ATI_VDF.XLS"</definedName>
    <definedName name="market" localSheetId="2"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errillPrintIt" hidden="1">#NAME?</definedName>
    <definedName name="mike" hidden="1">#NAME?</definedName>
    <definedName name="mj" localSheetId="2" hidden="1">{#N/A,#N/A,FALSE,"FY97";#N/A,#N/A,FALSE,"FY98";#N/A,#N/A,FALSE,"FY99";#N/A,#N/A,FALSE,"FY00";#N/A,#N/A,FALSE,"FY01"}</definedName>
    <definedName name="mj" hidden="1">{#N/A,#N/A,FALSE,"FY97";#N/A,#N/A,FALSE,"FY98";#N/A,#N/A,FALSE,"FY99";#N/A,#N/A,FALSE,"FY00";#N/A,#N/A,FALSE,"FY01"}</definedName>
    <definedName name="mmm" localSheetId="2" hidden="1">{"orixcsc",#N/A,FALSE,"ORIX CSC";"orixcsc2",#N/A,FALSE,"ORIX CSC"}</definedName>
    <definedName name="mmm" hidden="1">{"orixcsc",#N/A,FALSE,"ORIX CSC";"orixcsc2",#N/A,FALSE,"ORIX CSC"}</definedName>
    <definedName name="mmmm" localSheetId="2" hidden="1">{"orixcsc",#N/A,FALSE,"ORIX CSC";"orixcsc2",#N/A,FALSE,"ORIX CSC"}</definedName>
    <definedName name="mmmm" hidden="1">{"orixcsc",#N/A,FALSE,"ORIX CSC";"orixcsc2",#N/A,FALSE,"ORIX CSC"}</definedName>
    <definedName name="mmmmm" localSheetId="2" hidden="1">{"mgmt forecast",#N/A,FALSE,"Mgmt Forecast";"dcf table",#N/A,FALSE,"Mgmt Forecast";"sensitivity",#N/A,FALSE,"Mgmt Forecast";"table inputs",#N/A,FALSE,"Mgmt Forecast";"calculations",#N/A,FALSE,"Mgmt Forecast"}</definedName>
    <definedName name="mmmmm" hidden="1">{"mgmt forecast",#N/A,FALSE,"Mgmt Forecast";"dcf table",#N/A,FALSE,"Mgmt Forecast";"sensitivity",#N/A,FALSE,"Mgmt Forecast";"table inputs",#N/A,FALSE,"Mgmt Forecast";"calculations",#N/A,FALSE,"Mgmt Forecast"}</definedName>
    <definedName name="mmmmmm" localSheetId="2" hidden="1">{#N/A,#N/A,FALSE,"Contribution Analysis"}</definedName>
    <definedName name="mmmmmm" hidden="1">{#N/A,#N/A,FALSE,"Contribution Analysis"}</definedName>
    <definedName name="mmmmmmmhm" localSheetId="2" hidden="1">{"mgmt forecast",#N/A,FALSE,"Mgmt Forecast";"dcf table",#N/A,FALSE,"Mgmt Forecast";"sensitivity",#N/A,FALSE,"Mgmt Forecast";"table inputs",#N/A,FALSE,"Mgmt Forecast";"calculations",#N/A,FALSE,"Mgmt Forecast"}</definedName>
    <definedName name="mmmmmmmhm" hidden="1">{"mgmt forecast",#N/A,FALSE,"Mgmt Forecast";"dcf table",#N/A,FALSE,"Mgmt Forecast";"sensitivity",#N/A,FALSE,"Mgmt Forecast";"table inputs",#N/A,FALSE,"Mgmt Forecast";"calculations",#N/A,FALSE,"Mgmt Forecast"}</definedName>
    <definedName name="mmmmmmmm" localSheetId="2" hidden="1">{#N/A,#N/A,FALSE,"ORIX CSC"}</definedName>
    <definedName name="mmmmmmmm" hidden="1">{#N/A,#N/A,FALSE,"ORIX CSC"}</definedName>
    <definedName name="n" localSheetId="2" hidden="1">{#N/A,#N/A,FALSE,"BANNERS";#N/A,#N/A,FALSE,"Market";#N/A,#N/A,FALSE,"Tel Rev";#N/A,#N/A,FALSE,"Revenues IOL";#N/A,#N/A,FALSE,"Invest";#N/A,#N/A,FALSE,"Op Cost1";#N/A,#N/A,FALSE,"Op Cost2";#N/A,#N/A,FALSE,"Oth_&amp;_Tot_Revenues";#N/A,#N/A,FALSE,"Fin Mod";#N/A,#N/A,FALSE,"FinMod_RoW";#N/A,#N/A,FALSE,"P&amp;E Burocrat";#N/A,#N/A,FALSE,"cash flow"}</definedName>
    <definedName name="n" hidden="1">{#N/A,#N/A,FALSE,"BANNERS";#N/A,#N/A,FALSE,"Market";#N/A,#N/A,FALSE,"Tel Rev";#N/A,#N/A,FALSE,"Revenues IOL";#N/A,#N/A,FALSE,"Invest";#N/A,#N/A,FALSE,"Op Cost1";#N/A,#N/A,FALSE,"Op Cost2";#N/A,#N/A,FALSE,"Oth_&amp;_Tot_Revenues";#N/A,#N/A,FALSE,"Fin Mod";#N/A,#N/A,FALSE,"FinMod_RoW";#N/A,#N/A,FALSE,"P&amp;E Burocrat";#N/A,#N/A,FALSE,"cash flow"}</definedName>
    <definedName name="nav" localSheetId="2" hidden="1">{"Valuation - Letter",#N/A,TRUE,"Valuation Summary";"Financial Statements - Letter",#N/A,TRUE,"Results";"Results - Letter",#N/A,TRUE,"Results";"Ratios - Letter",#N/A,TRUE,"Results";"P2 Summary - Letter",#N/A,TRUE,"Results"}</definedName>
    <definedName name="nav" hidden="1">{"Valuation - Letter",#N/A,TRUE,"Valuation Summary";"Financial Statements - Letter",#N/A,TRUE,"Results";"Results - Letter",#N/A,TRUE,"Results";"Ratios - Letter",#N/A,TRUE,"Results";"P2 Summary - Letter",#N/A,TRUE,"Results"}</definedName>
    <definedName name="newDC" localSheetId="2" hidden="1">{#N/A,#N/A,TRUE,"Cover sheet";#N/A,#N/A,TRUE,"DCF analysis";#N/A,#N/A,TRUE,"WACC calculation"}</definedName>
    <definedName name="newDC" hidden="1">{#N/A,#N/A,TRUE,"Cover sheet";#N/A,#N/A,TRUE,"DCF analysis";#N/A,#N/A,TRUE,"WACC calculation"}</definedName>
    <definedName name="NewRange" hidden="1">#NAME?</definedName>
    <definedName name="nhuj" localSheetId="2"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nhuj"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NNN" localSheetId="2" hidden="1">{"GTI monthly IS",#N/A,FALSE,"gti";#N/A,#N/A,FALSE,"gti"}</definedName>
    <definedName name="NNN" hidden="1">{"GTI monthly IS",#N/A,FALSE,"gti";#N/A,#N/A,FALSE,"gti"}</definedName>
    <definedName name="nnnnn" localSheetId="2" hidden="1">{"final processing",#N/A,FALSE,"Sheet1";"optionals",#N/A,FALSE,"Sheet1"}</definedName>
    <definedName name="nnnnn" hidden="1">{"final processing",#N/A,FALSE,"Sheet1";"optionals",#N/A,FALSE,"Sheet1"}</definedName>
    <definedName name="nnnnnnnnnnnnnnnnnnnnnnnnnnnnn" localSheetId="2" hidden="1">{#N/A,#N/A,FALSE,"super 1";#N/A,#N/A,FALSE,"Super 2";#N/A,#N/A,FALSE,"super 3";#N/A,#N/A,FALSE,"Super 4"}</definedName>
    <definedName name="nnnnnnnnnnnnnnnnnnnnnnnnnnnnn" hidden="1">{#N/A,#N/A,FALSE,"super 1";#N/A,#N/A,FALSE,"Super 2";#N/A,#N/A,FALSE,"super 3";#N/A,#N/A,FALSE,"Super 4"}</definedName>
    <definedName name="noidea" localSheetId="2" hidden="1">{#N/A,#N/A,FALSE,"Calc";#N/A,#N/A,FALSE,"Sensitivity";#N/A,#N/A,FALSE,"LT Earn.Dil.";#N/A,#N/A,FALSE,"Dil. AVP"}</definedName>
    <definedName name="noidea" hidden="1">{#N/A,#N/A,FALSE,"Calc";#N/A,#N/A,FALSE,"Sensitivity";#N/A,#N/A,FALSE,"LT Earn.Dil.";#N/A,#N/A,FALSE,"Dil. AVP"}</definedName>
    <definedName name="nuovo"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o" localSheetId="2" hidden="1">#REF!</definedName>
    <definedName name="o" hidden="1">#REF!</definedName>
    <definedName name="Oasda" localSheetId="2" hidden="1">{"Operating Data",#N/A,TRUE,"Sheet1";"Valuation Matrix",#N/A,TRUE,"Sheet1";"Sales Analysis",#N/A,TRUE,"Sheet1";"Closed Remodelled New",#N/A,TRUE,"Sheet1";"Competitive and FSP",#N/A,TRUE,"Sheet1";"Working Capital and Capex",#N/A,TRUE,"Sheet1";"depreciation",#N/A,TRUE,"Sheet1"}</definedName>
    <definedName name="Oasda" hidden="1">{"Operating Data",#N/A,TRUE,"Sheet1";"Valuation Matrix",#N/A,TRUE,"Sheet1";"Sales Analysis",#N/A,TRUE,"Sheet1";"Closed Remodelled New",#N/A,TRUE,"Sheet1";"Competitive and FSP",#N/A,TRUE,"Sheet1";"Working Capital and Capex",#N/A,TRUE,"Sheet1";"depreciation",#N/A,TRUE,"Sheet1"}</definedName>
    <definedName name="okay" localSheetId="2" hidden="1">{"Olk by Qtr Full",#N/A,FALSE,"Tot PalmPalm";"Olk by Qtr Full",#N/A,FALSE,"Tot Device";"Olk by Qtr Full",#N/A,FALSE,"Platform";"Olk by Qtr Full",#N/A,FALSE,"Palm.Net";"Olk by Qtr Full",#N/A,FALSE,"Elim"}</definedName>
    <definedName name="okay" hidden="1">{"Olk by Qtr Full",#N/A,FALSE,"Tot PalmPalm";"Olk by Qtr Full",#N/A,FALSE,"Tot Device";"Olk by Qtr Full",#N/A,FALSE,"Platform";"Olk by Qtr Full",#N/A,FALSE,"Palm.Net";"Olk by Qtr Full",#N/A,FALSE,"Elim"}</definedName>
    <definedName name="OL" localSheetId="2" hidden="1">{#N/A,#N/A,TRUE,"0 Deckbl.";#N/A,#N/A,TRUE,"S 1 Komm";#N/A,#N/A,TRUE,"S 1a Komm";#N/A,#N/A,TRUE,"S 1b Komm";#N/A,#N/A,TRUE,"S  2 DBR";#N/A,#N/A,TRUE,"S  3 Sparten";#N/A,#N/A,TRUE,"S 4  Betr. K.";#N/A,#N/A,TRUE,"6 Bilanz";#N/A,#N/A,TRUE,"6a Bilanz ";#N/A,#N/A,TRUE,"6b Bilanz ";#N/A,#N/A,TRUE,"7 GS I";#N/A,#N/A,TRUE,"S 8 EQ-GuV"}</definedName>
    <definedName name="OL" hidden="1">{#N/A,#N/A,TRUE,"0 Deckbl.";#N/A,#N/A,TRUE,"S 1 Komm";#N/A,#N/A,TRUE,"S 1a Komm";#N/A,#N/A,TRUE,"S 1b Komm";#N/A,#N/A,TRUE,"S  2 DBR";#N/A,#N/A,TRUE,"S  3 Sparten";#N/A,#N/A,TRUE,"S 4  Betr. K.";#N/A,#N/A,TRUE,"6 Bilanz";#N/A,#N/A,TRUE,"6a Bilanz ";#N/A,#N/A,TRUE,"6b Bilanz ";#N/A,#N/A,TRUE,"7 GS I";#N/A,#N/A,TRUE,"S 8 EQ-GuV"}</definedName>
    <definedName name="old" hidden="1">#NAME?</definedName>
    <definedName name="oo" localSheetId="2" hidden="1">{#N/A,#N/A,TRUE,"Cover sheet";#N/A,#N/A,TRUE,"Summary";#N/A,#N/A,TRUE,"Key Assumptions";#N/A,#N/A,TRUE,"Profit &amp; Loss";#N/A,#N/A,TRUE,"Balance Sheet";#N/A,#N/A,TRUE,"Cashflow";#N/A,#N/A,TRUE,"IRR";#N/A,#N/A,TRUE,"Ratios";#N/A,#N/A,TRUE,"Debt analysis"}</definedName>
    <definedName name="oo" hidden="1">{#N/A,#N/A,TRUE,"Cover sheet";#N/A,#N/A,TRUE,"Summary";#N/A,#N/A,TRUE,"Key Assumptions";#N/A,#N/A,TRUE,"Profit &amp; Loss";#N/A,#N/A,TRUE,"Balance Sheet";#N/A,#N/A,TRUE,"Cashflow";#N/A,#N/A,TRUE,"IRR";#N/A,#N/A,TRUE,"Ratios";#N/A,#N/A,TRUE,"Debt analysis"}</definedName>
    <definedName name="ooo" localSheetId="2" hidden="1">{"final processing",#N/A,FALSE,"Sheet1";"optionals",#N/A,FALSE,"Sheet1"}</definedName>
    <definedName name="ooo" hidden="1">{"final processing",#N/A,FALSE,"Sheet1";"optionals",#N/A,FALSE,"Sheet1"}</definedName>
    <definedName name="oooo" localSheetId="2" hidden="1">{#N/A,#N/A,TRUE,"Cover sheet";#N/A,#N/A,TRUE,"Summary";#N/A,#N/A,TRUE,"Key Assumptions";#N/A,#N/A,TRUE,"Profit &amp; Loss";#N/A,#N/A,TRUE,"Balance Sheet";#N/A,#N/A,TRUE,"Cashflow";#N/A,#N/A,TRUE,"IRR";#N/A,#N/A,TRUE,"Ratios";#N/A,#N/A,TRUE,"Debt analysis"}</definedName>
    <definedName name="oooo" hidden="1">{#N/A,#N/A,TRUE,"Cover sheet";#N/A,#N/A,TRUE,"Summary";#N/A,#N/A,TRUE,"Key Assumptions";#N/A,#N/A,TRUE,"Profit &amp; Loss";#N/A,#N/A,TRUE,"Balance Sheet";#N/A,#N/A,TRUE,"Cashflow";#N/A,#N/A,TRUE,"IRR";#N/A,#N/A,TRUE,"Ratios";#N/A,#N/A,TRUE,"Debt analysis"}</definedName>
    <definedName name="ooooo" localSheetId="2" hidden="1">{#N/A,#N/A,FALSE,"Calc";#N/A,#N/A,FALSE,"Sensitivity";#N/A,#N/A,FALSE,"LT Earn.Dil.";#N/A,#N/A,FALSE,"Dil. AVP"}</definedName>
    <definedName name="ooooo" hidden="1">{#N/A,#N/A,FALSE,"Calc";#N/A,#N/A,FALSE,"Sensitivity";#N/A,#N/A,FALSE,"LT Earn.Dil.";#N/A,#N/A,FALSE,"Dil. AVP"}</definedName>
    <definedName name="oooooooooooo" localSheetId="2" hidden="1">{#N/A,#N/A,TRUE,"Cover sheet";#N/A,#N/A,TRUE,"Summary";#N/A,#N/A,TRUE,"Key Assumptions";#N/A,#N/A,TRUE,"Profit &amp; Loss";#N/A,#N/A,TRUE,"Balance Sheet";#N/A,#N/A,TRUE,"Cashflow";#N/A,#N/A,TRUE,"IRR";#N/A,#N/A,TRUE,"Ratios";#N/A,#N/A,TRUE,"Debt analysis"}</definedName>
    <definedName name="oooooooooooo" hidden="1">{#N/A,#N/A,TRUE,"Cover sheet";#N/A,#N/A,TRUE,"Summary";#N/A,#N/A,TRUE,"Key Assumptions";#N/A,#N/A,TRUE,"Profit &amp; Loss";#N/A,#N/A,TRUE,"Balance Sheet";#N/A,#N/A,TRUE,"Cashflow";#N/A,#N/A,TRUE,"IRR";#N/A,#N/A,TRUE,"Ratios";#N/A,#N/A,TRUE,"Debt analysis"}</definedName>
    <definedName name="opopop" localSheetId="2" hidden="1">{#N/A,#N/A,TRUE,"index";#N/A,#N/A,TRUE,"Summary";#N/A,#N/A,TRUE,"Continuing Business";#N/A,#N/A,TRUE,"Disposals";#N/A,#N/A,TRUE,"Acquisitions";#N/A,#N/A,TRUE,"Actual &amp; Plan Reconciliation"}</definedName>
    <definedName name="opopop" hidden="1">{#N/A,#N/A,TRUE,"index";#N/A,#N/A,TRUE,"Summary";#N/A,#N/A,TRUE,"Continuing Business";#N/A,#N/A,TRUE,"Disposals";#N/A,#N/A,TRUE,"Acquisitions";#N/A,#N/A,TRUE,"Actual &amp; Plan Reconciliation"}</definedName>
    <definedName name="ownership" localSheetId="2" hidden="1">{#N/A,#N/A,FALSE,"Trading-Mult ";#N/A,#N/A,FALSE,"Trading-Cap";#N/A,#N/A,FALSE,"Trading-Inc";#N/A,#N/A,FALSE,"Cash Flow";#N/A,#N/A,FALSE,"M&amp;A info"}</definedName>
    <definedName name="ownership" hidden="1">{#N/A,#N/A,FALSE,"Trading-Mult ";#N/A,#N/A,FALSE,"Trading-Cap";#N/A,#N/A,FALSE,"Trading-Inc";#N/A,#N/A,FALSE,"Cash Flow";#N/A,#N/A,FALSE,"M&amp;A info"}</definedName>
    <definedName name="P" localSheetId="2" hidden="1">{#N/A,#N/A,TRUE,"0 Deckbl.";#N/A,#N/A,TRUE,"S 1 Komm";#N/A,#N/A,TRUE,"S 1a Komm";#N/A,#N/A,TRUE,"S 1b Komm";#N/A,#N/A,TRUE,"S  2 DBR";#N/A,#N/A,TRUE,"S  3 Sparten";#N/A,#N/A,TRUE,"S 4  Betr. K.";#N/A,#N/A,TRUE,"6 Bilanz";#N/A,#N/A,TRUE,"6a Bilanz ";#N/A,#N/A,TRUE,"6b Bilanz ";#N/A,#N/A,TRUE,"7 GS I";#N/A,#N/A,TRUE,"S 8 EQ-GuV"}</definedName>
    <definedName name="P" hidden="1">{#N/A,#N/A,TRUE,"0 Deckbl.";#N/A,#N/A,TRUE,"S 1 Komm";#N/A,#N/A,TRUE,"S 1a Komm";#N/A,#N/A,TRUE,"S 1b Komm";#N/A,#N/A,TRUE,"S  2 DBR";#N/A,#N/A,TRUE,"S  3 Sparten";#N/A,#N/A,TRUE,"S 4  Betr. K.";#N/A,#N/A,TRUE,"6 Bilanz";#N/A,#N/A,TRUE,"6a Bilanz ";#N/A,#N/A,TRUE,"6b Bilanz ";#N/A,#N/A,TRUE,"7 GS I";#N/A,#N/A,TRUE,"S 8 EQ-GuV"}</definedName>
    <definedName name="peter" localSheetId="2" hidden="1">{#N/A,#N/A,FALSE,"FY97";#N/A,#N/A,FALSE,"FY98";#N/A,#N/A,FALSE,"FY99";#N/A,#N/A,FALSE,"FY00";#N/A,#N/A,FALSE,"FY01"}</definedName>
    <definedName name="peter" hidden="1">{#N/A,#N/A,FALSE,"FY97";#N/A,#N/A,FALSE,"FY98";#N/A,#N/A,FALSE,"FY99";#N/A,#N/A,FALSE,"FY00";#N/A,#N/A,FALSE,"FY01"}</definedName>
    <definedName name="PO" localSheetId="2"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Podatek" localSheetId="2" hidden="1">{#N/A,#N/A,FALSE,"F-01";#N/A,#N/A,FALSE,"F-01";#N/A,#N/A,FALSE,"F-01"}</definedName>
    <definedName name="Podatek" hidden="1">{#N/A,#N/A,FALSE,"F-01";#N/A,#N/A,FALSE,"F-01";#N/A,#N/A,FALSE,"F-01"}</definedName>
    <definedName name="pp" localSheetId="2" hidden="1">{#N/A,#N/A,FALSE,"Calc";#N/A,#N/A,FALSE,"Sensitivity";#N/A,#N/A,FALSE,"LT Earn.Dil.";#N/A,#N/A,FALSE,"Dil. AVP"}</definedName>
    <definedName name="pp" hidden="1">{#N/A,#N/A,FALSE,"Calc";#N/A,#N/A,FALSE,"Sensitivity";#N/A,#N/A,FALSE,"LT Earn.Dil.";#N/A,#N/A,FALSE,"Dil. AVP"}</definedName>
    <definedName name="ppp" localSheetId="2" hidden="1">{"uno",#N/A,FALSE,"Dist total";"COMENTARIO",#N/A,FALSE,"Ficha CODICE"}</definedName>
    <definedName name="ppp" hidden="1">{"uno",#N/A,FALSE,"Dist total";"COMENTARIO",#N/A,FALSE,"Ficha CODICE"}</definedName>
    <definedName name="Préparationdevis" hidden="1">{"UKGAAP balance sheet",#N/A,FALSE,"Balance Sheet"}</definedName>
    <definedName name="Pres" localSheetId="2" hidden="1">{#N/A,#N/A,TRUE,"Cover sheet";#N/A,#N/A,TRUE,"Summary";#N/A,#N/A,TRUE,"Key Assumptions";#N/A,#N/A,TRUE,"Profit &amp; Loss";#N/A,#N/A,TRUE,"Balance Sheet";#N/A,#N/A,TRUE,"Cashflow";#N/A,#N/A,TRUE,"IRR";#N/A,#N/A,TRUE,"Ratios";#N/A,#N/A,TRUE,"Debt analysis"}</definedName>
    <definedName name="Pres" hidden="1">{#N/A,#N/A,TRUE,"Cover sheet";#N/A,#N/A,TRUE,"Summary";#N/A,#N/A,TRUE,"Key Assumptions";#N/A,#N/A,TRUE,"Profit &amp; Loss";#N/A,#N/A,TRUE,"Balance Sheet";#N/A,#N/A,TRUE,"Cashflow";#N/A,#N/A,TRUE,"IRR";#N/A,#N/A,TRUE,"Ratios";#N/A,#N/A,TRUE,"Debt analysis"}</definedName>
    <definedName name="PRESA" localSheetId="2" hidden="1">{#N/A,#N/A,TRUE,"Cover sheet";#N/A,#N/A,TRUE,"Summary";#N/A,#N/A,TRUE,"Key Assumptions";#N/A,#N/A,TRUE,"Profit &amp; Loss";#N/A,#N/A,TRUE,"Balance Sheet";#N/A,#N/A,TRUE,"Cashflow";#N/A,#N/A,TRUE,"IRR";#N/A,#N/A,TRUE,"Ratios";#N/A,#N/A,TRUE,"Debt analysis"}</definedName>
    <definedName name="PRESA" hidden="1">{#N/A,#N/A,TRUE,"Cover sheet";#N/A,#N/A,TRUE,"Summary";#N/A,#N/A,TRUE,"Key Assumptions";#N/A,#N/A,TRUE,"Profit &amp; Loss";#N/A,#N/A,TRUE,"Balance Sheet";#N/A,#N/A,TRUE,"Cashflow";#N/A,#N/A,TRUE,"IRR";#N/A,#N/A,TRUE,"Ratios";#N/A,#N/A,TRUE,"Debt analysis"}</definedName>
    <definedName name="Presentation" localSheetId="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int_Titles" localSheetId="4">'Devis - Masqué'!$24:$24</definedName>
    <definedName name="prolinks_7489bbe69fec454fa59e97001a6d6f37" localSheetId="2" hidden="1">#REF!</definedName>
    <definedName name="prolinks_7489bbe69fec454fa59e97001a6d6f37" hidden="1">#REF!</definedName>
    <definedName name="prolinks_b201a069d0604361a497ee68eefc323f" localSheetId="2" hidden="1">#REF!</definedName>
    <definedName name="prolinks_b201a069d0604361a497ee68eefc323f" hidden="1">#REF!</definedName>
    <definedName name="prolinks_b8c273a7c6c0472aa97a1faa185362db" localSheetId="2" hidden="1">#REF!</definedName>
    <definedName name="prolinks_b8c273a7c6c0472aa97a1faa185362db" hidden="1">#REF!</definedName>
    <definedName name="prolinks_e9975411e14e4b0889d210e28600cddb" hidden="1">#REF!</definedName>
    <definedName name="prova"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rova"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PUB_UserID" hidden="1">"MAYERX"</definedName>
    <definedName name="q" localSheetId="2" hidden="1">{#N/A,#N/A,TRUE,"0 Deckbl.";#N/A,#N/A,TRUE,"S 1 Komm";#N/A,#N/A,TRUE,"S 1a Komm";#N/A,#N/A,TRUE,"S 1b Komm";#N/A,#N/A,TRUE,"S  2 DBR";#N/A,#N/A,TRUE,"S  3 Sparten";#N/A,#N/A,TRUE,"S 4  Betr. K.";#N/A,#N/A,TRUE,"6 Bilanz";#N/A,#N/A,TRUE,"6a Bilanz ";#N/A,#N/A,TRUE,"6b Bilanz ";#N/A,#N/A,TRUE,"7 GS I";#N/A,#N/A,TRUE,"S 8 EQ-GuV"}</definedName>
    <definedName name="q" hidden="1">{#N/A,#N/A,TRUE,"0 Deckbl.";#N/A,#N/A,TRUE,"S 1 Komm";#N/A,#N/A,TRUE,"S 1a Komm";#N/A,#N/A,TRUE,"S 1b Komm";#N/A,#N/A,TRUE,"S  2 DBR";#N/A,#N/A,TRUE,"S  3 Sparten";#N/A,#N/A,TRUE,"S 4  Betr. K.";#N/A,#N/A,TRUE,"6 Bilanz";#N/A,#N/A,TRUE,"6a Bilanz ";#N/A,#N/A,TRUE,"6b Bilanz ";#N/A,#N/A,TRUE,"7 GS I";#N/A,#N/A,TRUE,"S 8 EQ-GuV"}</definedName>
    <definedName name="qer" localSheetId="2" hidden="1">{"mgmt forecast",#N/A,FALSE,"Mgmt Forecast";"dcf table",#N/A,FALSE,"Mgmt Forecast";"sensitivity",#N/A,FALSE,"Mgmt Forecast";"table inputs",#N/A,FALSE,"Mgmt Forecast";"calculations",#N/A,FALSE,"Mgmt Forecast"}</definedName>
    <definedName name="qer" hidden="1">{"mgmt forecast",#N/A,FALSE,"Mgmt Forecast";"dcf table",#N/A,FALSE,"Mgmt Forecast";"sensitivity",#N/A,FALSE,"Mgmt Forecast";"table inputs",#N/A,FALSE,"Mgmt Forecast";"calculations",#N/A,FALSE,"Mgmt Forecast"}</definedName>
    <definedName name="qgg" localSheetId="2" hidden="1">{#N/A,#N/A,FALSE,"Cover";"outputs total",#N/A,FALSE,"Outputs"}</definedName>
    <definedName name="qgg" hidden="1">{#N/A,#N/A,FALSE,"Cover";"outputs total",#N/A,FALSE,"Outputs"}</definedName>
    <definedName name="qq" localSheetId="2" hidden="1">{#N/A,#N/A,TRUE,"Cover sheet";#N/A,#N/A,TRUE,"Summary";#N/A,#N/A,TRUE,"Key Assumptions";#N/A,#N/A,TRUE,"Profit &amp; Loss";#N/A,#N/A,TRUE,"Balance Sheet";#N/A,#N/A,TRUE,"Cashflow";#N/A,#N/A,TRUE,"IRR";#N/A,#N/A,TRUE,"Ratios";#N/A,#N/A,TRUE,"Debt analysis"}</definedName>
    <definedName name="qq" hidden="1">{#N/A,#N/A,TRUE,"Cover sheet";#N/A,#N/A,TRUE,"Summary";#N/A,#N/A,TRUE,"Key Assumptions";#N/A,#N/A,TRUE,"Profit &amp; Loss";#N/A,#N/A,TRUE,"Balance Sheet";#N/A,#N/A,TRUE,"Cashflow";#N/A,#N/A,TRUE,"IRR";#N/A,#N/A,TRUE,"Ratios";#N/A,#N/A,TRUE,"Debt analysis"}</definedName>
    <definedName name="QQQQQ" localSheetId="2" hidden="1">{"uno",#N/A,FALSE,"Dist total";"COMENTARIO",#N/A,FALSE,"Ficha CODICE"}</definedName>
    <definedName name="QQQQQ" hidden="1">{"uno",#N/A,FALSE,"Dist total";"COMENTARIO",#N/A,FALSE,"Ficha CODICE"}</definedName>
    <definedName name="qsfd" localSheetId="2" hidden="1">{#N/A,#N/A,TRUE,"Cover sheet";#N/A,#N/A,TRUE,"INPUTS";#N/A,#N/A,TRUE,"OUTPUTS";#N/A,#N/A,TRUE,"VALUATION"}</definedName>
    <definedName name="qsfd" hidden="1">{#N/A,#N/A,TRUE,"Cover sheet";#N/A,#N/A,TRUE,"INPUTS";#N/A,#N/A,TRUE,"OUTPUTS";#N/A,#N/A,TRUE,"VALUATION"}</definedName>
    <definedName name="qterter" localSheetId="2"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qterter"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qwds" localSheetId="2" hidden="1">{#N/A,#N/A,FALSE,"Bezirk SW";#N/A,#N/A,FALSE,"Dir S (GK)";#N/A,#N/A,FALSE,"Dir FR (PK)"}</definedName>
    <definedName name="qwds" hidden="1">{#N/A,#N/A,FALSE,"Bezirk SW";#N/A,#N/A,FALSE,"Dir S (GK)";#N/A,#N/A,FALSE,"Dir FR (PK)"}</definedName>
    <definedName name="qwds1" localSheetId="2" hidden="1">{#N/A,#N/A,FALSE,"Bezirk SW";#N/A,#N/A,FALSE,"Dir S (GK)";#N/A,#N/A,FALSE,"Dir FR (PK)"}</definedName>
    <definedName name="qwds1" hidden="1">{#N/A,#N/A,FALSE,"Bezirk SW";#N/A,#N/A,FALSE,"Dir S (GK)";#N/A,#N/A,FALSE,"Dir FR (PK)"}</definedName>
    <definedName name="qwds10" localSheetId="2" hidden="1">{#N/A,#N/A,FALSE,"Bezirk SW";#N/A,#N/A,FALSE,"Dir S (GK)";#N/A,#N/A,FALSE,"Dir FR (PK)"}</definedName>
    <definedName name="qwds10" hidden="1">{#N/A,#N/A,FALSE,"Bezirk SW";#N/A,#N/A,FALSE,"Dir S (GK)";#N/A,#N/A,FALSE,"Dir FR (PK)"}</definedName>
    <definedName name="qwds11" localSheetId="2" hidden="1">{#N/A,#N/A,FALSE,"Bezirk SW";#N/A,#N/A,FALSE,"Dir S (GK)";#N/A,#N/A,FALSE,"Dir FR (PK)"}</definedName>
    <definedName name="qwds11" hidden="1">{#N/A,#N/A,FALSE,"Bezirk SW";#N/A,#N/A,FALSE,"Dir S (GK)";#N/A,#N/A,FALSE,"Dir FR (PK)"}</definedName>
    <definedName name="qweds5" localSheetId="2" hidden="1">{#N/A,#N/A,FALSE,"Bezirk SW";#N/A,#N/A,FALSE,"Dir S (GK)";#N/A,#N/A,FALSE,"Dir FR (PK)"}</definedName>
    <definedName name="qweds5" hidden="1">{#N/A,#N/A,FALSE,"Bezirk SW";#N/A,#N/A,FALSE,"Dir S (GK)";#N/A,#N/A,FALSE,"Dir FR (PK)"}</definedName>
    <definedName name="qweqweqwe" localSheetId="2"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qwer" localSheetId="2" hidden="1">{#N/A,#N/A,FALSE,"Bezirk SW";#N/A,#N/A,FALSE,"Dir S (GK)";#N/A,#N/A,FALSE,"Dir FR (PK)"}</definedName>
    <definedName name="qwer" hidden="1">{#N/A,#N/A,FALSE,"Bezirk SW";#N/A,#N/A,FALSE,"Dir S (GK)";#N/A,#N/A,FALSE,"Dir FR (PK)"}</definedName>
    <definedName name="qwer1" localSheetId="2" hidden="1">{#N/A,#N/A,FALSE,"Bezirk SW";#N/A,#N/A,FALSE,"Dir S (GK)";#N/A,#N/A,FALSE,"Dir FR (PK)"}</definedName>
    <definedName name="qwer1" hidden="1">{#N/A,#N/A,FALSE,"Bezirk SW";#N/A,#N/A,FALSE,"Dir S (GK)";#N/A,#N/A,FALSE,"Dir FR (PK)"}</definedName>
    <definedName name="qwer10" localSheetId="2" hidden="1">{#N/A,#N/A,FALSE,"Bezirk SW";#N/A,#N/A,FALSE,"Dir S (GK)";#N/A,#N/A,FALSE,"Dir FR (PK)"}</definedName>
    <definedName name="qwer10" hidden="1">{#N/A,#N/A,FALSE,"Bezirk SW";#N/A,#N/A,FALSE,"Dir S (GK)";#N/A,#N/A,FALSE,"Dir FR (PK)"}</definedName>
    <definedName name="qwer11" localSheetId="2" hidden="1">{#N/A,#N/A,FALSE,"Bezirk SW";#N/A,#N/A,FALSE,"Dir S (GK)";#N/A,#N/A,FALSE,"Dir FR (PK)"}</definedName>
    <definedName name="qwer11" hidden="1">{#N/A,#N/A,FALSE,"Bezirk SW";#N/A,#N/A,FALSE,"Dir S (GK)";#N/A,#N/A,FALSE,"Dir FR (PK)"}</definedName>
    <definedName name="qwer23r3r23r" localSheetId="2" hidden="1">{"GuVGmbH",#N/A,FALSE,"ratios";"BilanzGmbH",#N/A,FALSE,"ratios";"BilanzKG",#N/A,FALSE,"ratios";"GuVKG",#N/A,FALSE,"ratios"}</definedName>
    <definedName name="qwer23r3r23r" hidden="1">{"GuVGmbH",#N/A,FALSE,"ratios";"BilanzGmbH",#N/A,FALSE,"ratios";"BilanzKG",#N/A,FALSE,"ratios";"GuVKG",#N/A,FALSE,"ratios"}</definedName>
    <definedName name="qwer5" localSheetId="2" hidden="1">{#N/A,#N/A,FALSE,"Bezirk SW";#N/A,#N/A,FALSE,"Dir S (GK)";#N/A,#N/A,FALSE,"Dir FR (PK)"}</definedName>
    <definedName name="qwer5" hidden="1">{#N/A,#N/A,FALSE,"Bezirk SW";#N/A,#N/A,FALSE,"Dir S (GK)";#N/A,#N/A,FALSE,"Dir FR (PK)"}</definedName>
    <definedName name="qwerqew" localSheetId="2" hidden="1">{"mgmt forecast",#N/A,FALSE,"Mgmt Forecast";"dcf table",#N/A,FALSE,"Mgmt Forecast";"sensitivity",#N/A,FALSE,"Mgmt Forecast";"table inputs",#N/A,FALSE,"Mgmt Forecast";"calculations",#N/A,FALSE,"Mgmt Forecast"}</definedName>
    <definedName name="qwerqew" hidden="1">{"mgmt forecast",#N/A,FALSE,"Mgmt Forecast";"dcf table",#N/A,FALSE,"Mgmt Forecast";"sensitivity",#N/A,FALSE,"Mgmt Forecast";"table inputs",#N/A,FALSE,"Mgmt Forecast";"calculations",#N/A,FALSE,"Mgmt Forecast"}</definedName>
    <definedName name="qwerqw" localSheetId="2" hidden="1">{#N/A,#N/A,FALSE,"Bezirk SW";#N/A,#N/A,FALSE,"Dir S (GK)";#N/A,#N/A,FALSE,"Dir FR (PK)"}</definedName>
    <definedName name="qwerqw" hidden="1">{#N/A,#N/A,FALSE,"Bezirk SW";#N/A,#N/A,FALSE,"Dir S (GK)";#N/A,#N/A,FALSE,"Dir FR (PK)"}</definedName>
    <definedName name="qwerqw1" localSheetId="2" hidden="1">{#N/A,#N/A,FALSE,"Bezirk SW";#N/A,#N/A,FALSE,"Dir S (GK)";#N/A,#N/A,FALSE,"Dir FR (PK)"}</definedName>
    <definedName name="qwerqw1" hidden="1">{#N/A,#N/A,FALSE,"Bezirk SW";#N/A,#N/A,FALSE,"Dir S (GK)";#N/A,#N/A,FALSE,"Dir FR (PK)"}</definedName>
    <definedName name="qwerqw10" localSheetId="2" hidden="1">{#N/A,#N/A,FALSE,"Bezirk SW";#N/A,#N/A,FALSE,"Dir S (GK)";#N/A,#N/A,FALSE,"Dir FR (PK)"}</definedName>
    <definedName name="qwerqw10" hidden="1">{#N/A,#N/A,FALSE,"Bezirk SW";#N/A,#N/A,FALSE,"Dir S (GK)";#N/A,#N/A,FALSE,"Dir FR (PK)"}</definedName>
    <definedName name="qwerqw11" localSheetId="2" hidden="1">{#N/A,#N/A,FALSE,"Bezirk SW";#N/A,#N/A,FALSE,"Dir S (GK)";#N/A,#N/A,FALSE,"Dir FR (PK)"}</definedName>
    <definedName name="qwerqw11" hidden="1">{#N/A,#N/A,FALSE,"Bezirk SW";#N/A,#N/A,FALSE,"Dir S (GK)";#N/A,#N/A,FALSE,"Dir FR (PK)"}</definedName>
    <definedName name="qwerqw5" localSheetId="2" hidden="1">{#N/A,#N/A,FALSE,"Bezirk SW";#N/A,#N/A,FALSE,"Dir S (GK)";#N/A,#N/A,FALSE,"Dir FR (PK)"}</definedName>
    <definedName name="qwerqw5" hidden="1">{#N/A,#N/A,FALSE,"Bezirk SW";#N/A,#N/A,FALSE,"Dir S (GK)";#N/A,#N/A,FALSE,"Dir FR (PK)"}</definedName>
    <definedName name="qwerqwerqwe" localSheetId="2" hidden="1">{"orixcsc",#N/A,FALSE,"ORIX CSC";"orixcsc2",#N/A,FALSE,"ORIX CSC"}</definedName>
    <definedName name="qwerqwerqwe" hidden="1">{"orixcsc",#N/A,FALSE,"ORIX CSC";"orixcsc2",#N/A,FALSE,"ORIX CSC"}</definedName>
    <definedName name="qwqwqewd"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qwqewd"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rq23r3r"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qwrq23r3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abota" localSheetId="2"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rachunek" localSheetId="2" hidden="1">{#N/A,#N/A,FALSE,"F-01";#N/A,#N/A,FALSE,"F-01";#N/A,#N/A,FALSE,"F-01"}</definedName>
    <definedName name="rachunek" hidden="1">{#N/A,#N/A,FALSE,"F-01";#N/A,#N/A,FALSE,"F-01";#N/A,#N/A,FALSE,"F-01"}</definedName>
    <definedName name="ram" localSheetId="2" hidden="1">{"Fcst by Qtr Full",#N/A,FALSE,"Tot PalmPalm";"Fcst by Qtr Full",#N/A,FALSE,"Tot Device";"Fcst by Qtr Full",#N/A,FALSE,"Platform";"Fcst by Qtr Full",#N/A,FALSE,"Palm.Net";"Fcst by Qtr Full",#N/A,FALSE,"Elim"}</definedName>
    <definedName name="ram" hidden="1">{"Fcst by Qtr Full",#N/A,FALSE,"Tot PalmPalm";"Fcst by Qtr Full",#N/A,FALSE,"Tot Device";"Fcst by Qtr Full",#N/A,FALSE,"Platform";"Fcst by Qtr Full",#N/A,FALSE,"Palm.Net";"Fcst by Qtr Full",#N/A,FALSE,"Elim"}</definedName>
    <definedName name="ray"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a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e" localSheetId="2" hidden="1">{"Valuation",#N/A,TRUE,"Valuation Summary";"Financial Statements",#N/A,TRUE,"Results";"Results",#N/A,TRUE,"Results";"Ratios",#N/A,TRUE,"Results";"P2 Summary",#N/A,TRUE,"Results";"Historical data",#N/A,0,0;0,#VALUE!,TRUE,"Forecast Drivers";"P2 Inputs",#N/A,TRUE,"Forecast Drivers"}</definedName>
    <definedName name="re" hidden="1">{"Valuation",#N/A,TRUE,"Valuation Summary";"Financial Statements",#N/A,TRUE,"Results";"Results",#N/A,TRUE,"Results";"Ratios",#N/A,TRUE,"Results";"P2 Summary",#N/A,TRUE,"Results";"Historical data",#N/A,0,0;0,#VALUE!,TRUE,"Forecast Drivers";"P2 Inputs",#N/A,TRUE,"Forecast Drivers"}</definedName>
    <definedName name="RedefinePrintTableRange" hidden="1">#NAME?</definedName>
    <definedName name="redo" localSheetId="2" hidden="1">{#N/A,#N/A,FALSE,"ACQ_GRAPHS";#N/A,#N/A,FALSE,"T_1 GRAPHS";#N/A,#N/A,FALSE,"T_2 GRAPHS";#N/A,#N/A,FALSE,"COMB_GRAPHS"}</definedName>
    <definedName name="redo" hidden="1">{#N/A,#N/A,FALSE,"ACQ_GRAPHS";#N/A,#N/A,FALSE,"T_1 GRAPHS";#N/A,#N/A,FALSE,"T_2 GRAPHS";#N/A,#N/A,FALSE,"COMB_GRAPHS"}</definedName>
    <definedName name="reear" localSheetId="2" hidden="1">{#N/A,#N/A,FALSE,"Sheet1"}</definedName>
    <definedName name="reear" hidden="1">{#N/A,#N/A,FALSE,"Sheet1"}</definedName>
    <definedName name="Rel" localSheetId="2" hidden="1">{#N/A,#N/A,FALSE,"Aging Summary";#N/A,#N/A,FALSE,"Ratio Analysis";#N/A,#N/A,FALSE,"Test 120 Day Accts";#N/A,#N/A,FALSE,"Tickmarks"}</definedName>
    <definedName name="Rel" hidden="1">{#N/A,#N/A,FALSE,"Aging Summary";#N/A,#N/A,FALSE,"Ratio Analysis";#N/A,#N/A,FALSE,"Test 120 Day Accts";#N/A,#N/A,FALSE,"Tickmarks"}</definedName>
    <definedName name="rere" localSheetId="2" hidden="1">{#N/A,#N/A,FALSE,"ORIX CSC"}</definedName>
    <definedName name="rere" hidden="1">{#N/A,#N/A,FALSE,"ORIX CSC"}</definedName>
    <definedName name="rerere" localSheetId="2" hidden="1">{"mgmt forecast",#N/A,FALSE,"Mgmt Forecast";"dcf table",#N/A,FALSE,"Mgmt Forecast";"sensitivity",#N/A,FALSE,"Mgmt Forecast";"table inputs",#N/A,FALSE,"Mgmt Forecast";"calculations",#N/A,FALSE,"Mgmt Forecast"}</definedName>
    <definedName name="rerere" hidden="1">{"mgmt forecast",#N/A,FALSE,"Mgmt Forecast";"dcf table",#N/A,FALSE,"Mgmt Forecast";"sensitivity",#N/A,FALSE,"Mgmt Forecast";"table inputs",#N/A,FALSE,"Mgmt Forecast";"calculations",#N/A,FALSE,"Mgmt Forecast"}</definedName>
    <definedName name="Results" localSheetId="2" hidden="1">{"FCB_ALL",#N/A,FALSE,"FCB"}</definedName>
    <definedName name="Results" hidden="1">{"FCB_ALL",#N/A,FALSE,"FCB"}</definedName>
    <definedName name="resultscomp" localSheetId="2" hidden="1">{"FCB_ALL",#N/A,FALSE,"FCB"}</definedName>
    <definedName name="resultscomp" hidden="1">{"FCB_ALL",#N/A,FALSE,"FCB"}</definedName>
    <definedName name="RG" localSheetId="2" hidden="1">{TRUE,TRUE,-1.25,-15.5,456.75,279.75,FALSE,FALSE,TRUE,TRUE,0,1,8,1,4,6,3,4,TRUE,TRUE,3,TRUE,1,TRUE,100,"Swvu.turnover.","ACwvu.turnover.",1,FALSE,FALSE,0.511811023622047,0.511811023622047,0.511811023622047,0.511811023622047,1,"","",FALSE,FALSE,FALSE,FALSE,1,#N/A,1,1,#DIV/0!,FALSE,"Rwvu.turnover.",#N/A,FALSE,FALSE}</definedName>
    <definedName name="RG" hidden="1">{TRUE,TRUE,-1.25,-15.5,456.75,279.75,FALSE,FALSE,TRUE,TRUE,0,1,8,1,4,6,3,4,TRUE,TRUE,3,TRUE,1,TRUE,100,"Swvu.turnover.","ACwvu.turnover.",1,FALSE,FALSE,0.511811023622047,0.511811023622047,0.511811023622047,0.511811023622047,1,"","",FALSE,FALSE,FALSE,FALSE,1,#N/A,1,1,#DIV/0!,FALSE,"Rwvu.turnover.",#N/A,FALSE,FALSE}</definedName>
    <definedName name="rk" localSheetId="2" hidden="1">{#N/A,#N/A,FALSE,"F-01";#N/A,#N/A,FALSE,"F-01";#N/A,#N/A,FALSE,"F-01"}</definedName>
    <definedName name="rk" hidden="1">{#N/A,#N/A,FALSE,"F-01";#N/A,#N/A,FALSE,"F-01";#N/A,#N/A,FALSE,"F-01"}</definedName>
    <definedName name="rob" localSheetId="2" hidden="1">{"GLI-Income Statement",#N/A,FALSE,"gli";"GLI - Balance Sheet Wksht",#N/A,FALSE,"gli";"GLI-Cash Flow",#N/A,FALSE,"gli";"GLI Qtrly Stats",#N/A,FALSE,"gli"}</definedName>
    <definedName name="rob" hidden="1">{"GLI-Income Statement",#N/A,FALSE,"gli";"GLI - Balance Sheet Wksht",#N/A,FALSE,"gli";"GLI-Cash Flow",#N/A,FALSE,"gli";"GLI Qtrly Stats",#N/A,FALSE,"gli"}</definedName>
    <definedName name="ROBERT"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OBERT"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obert2" localSheetId="2" hidden="1">{"DCF",#N/A,FALSE,"CF"}</definedName>
    <definedName name="Robert2" hidden="1">{"DCF",#N/A,FALSE,"CF"}</definedName>
    <definedName name="rrrrr" localSheetId="2" hidden="1">{#N/A,#N/A,FALSE,"BANNERS";#N/A,#N/A,FALSE,"Market";#N/A,#N/A,FALSE,"Tel Rev";#N/A,#N/A,FALSE,"Revenues IOL";#N/A,#N/A,FALSE,"Invest";#N/A,#N/A,FALSE,"Op Cost1";#N/A,#N/A,FALSE,"Op Cost2";#N/A,#N/A,FALSE,"Oth_&amp;_Tot_Revenues";#N/A,#N/A,FALSE,"Fin Mod";#N/A,#N/A,FALSE,"FinMod_RoW";#N/A,#N/A,FALSE,"P&amp;E Burocrat";#N/A,#N/A,FALSE,"cash flow"}</definedName>
    <definedName name="rrrrr" hidden="1">{#N/A,#N/A,FALSE,"BANNERS";#N/A,#N/A,FALSE,"Market";#N/A,#N/A,FALSE,"Tel Rev";#N/A,#N/A,FALSE,"Revenues IOL";#N/A,#N/A,FALSE,"Invest";#N/A,#N/A,FALSE,"Op Cost1";#N/A,#N/A,FALSE,"Op Cost2";#N/A,#N/A,FALSE,"Oth_&amp;_Tot_Revenues";#N/A,#N/A,FALSE,"Fin Mod";#N/A,#N/A,FALSE,"FinMod_RoW";#N/A,#N/A,FALSE,"P&amp;E Burocrat";#N/A,#N/A,FALSE,"cash flow"}</definedName>
    <definedName name="rt" localSheetId="2" hidden="1">{#N/A,#N/A,TRUE,"Cover sheet";#N/A,#N/A,TRUE,"Summary";#N/A,#N/A,TRUE,"Key Assumptions";#N/A,#N/A,TRUE,"Profit &amp; Loss";#N/A,#N/A,TRUE,"Balance Sheet";#N/A,#N/A,TRUE,"Cashflow";#N/A,#N/A,TRUE,"IRR";#N/A,#N/A,TRUE,"Ratios";#N/A,#N/A,TRUE,"Debt analysis"}</definedName>
    <definedName name="rt" hidden="1">{#N/A,#N/A,TRUE,"Cover sheet";#N/A,#N/A,TRUE,"Summary";#N/A,#N/A,TRUE,"Key Assumptions";#N/A,#N/A,TRUE,"Profit &amp; Loss";#N/A,#N/A,TRUE,"Balance Sheet";#N/A,#N/A,TRUE,"Cashflow";#N/A,#N/A,TRUE,"IRR";#N/A,#N/A,TRUE,"Ratios";#N/A,#N/A,TRUE,"Debt analysis"}</definedName>
    <definedName name="rtertertre" localSheetId="2"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rtertertre"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rthrth"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hrth"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yf" localSheetId="2" hidden="1">{"ANAR",#N/A,FALSE,"Dist total";"MARGEN",#N/A,FALSE,"Dist total";"COMENTARIO",#N/A,FALSE,"Ficha CODICE";"CONSEJO",#N/A,FALSE,"Dist p0";"uno",#N/A,FALSE,"Dist total"}</definedName>
    <definedName name="rtyf" hidden="1">{"ANAR",#N/A,FALSE,"Dist total";"MARGEN",#N/A,FALSE,"Dist total";"COMENTARIO",#N/A,FALSE,"Ficha CODICE";"CONSEJO",#N/A,FALSE,"Dist p0";"uno",#N/A,FALSE,"Dist total"}</definedName>
    <definedName name="rtzztuzj"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tzztuzj"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Rwvu.Sumnpv." hidden="1">#NAME?</definedName>
    <definedName name="ry"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s" localSheetId="2" hidden="1">{"GTI monthly IS",#N/A,FALSE,"gti";#N/A,#N/A,FALSE,"gti"}</definedName>
    <definedName name="s" hidden="1">{"GTI monthly IS",#N/A,FALSE,"gti";#N/A,#N/A,FALSE,"gti"}</definedName>
    <definedName name="sadd"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f" localSheetId="2" hidden="1">{"mgmt forecast",#N/A,FALSE,"Mgmt Forecast";"dcf table",#N/A,FALSE,"Mgmt Forecast";"sensitivity",#N/A,FALSE,"Mgmt Forecast";"table inputs",#N/A,FALSE,"Mgmt Forecast";"calculations",#N/A,FALSE,"Mgmt Forecast"}</definedName>
    <definedName name="sadf" hidden="1">{"mgmt forecast",#N/A,FALSE,"Mgmt Forecast";"dcf table",#N/A,FALSE,"Mgmt Forecast";"sensitivity",#N/A,FALSE,"Mgmt Forecast";"table inputs",#N/A,FALSE,"Mgmt Forecast";"calculations",#N/A,FALSE,"Mgmt Forecast"}</definedName>
    <definedName name="safsd" hidden="1">#NAME?</definedName>
    <definedName name="SAPBEXdnldView" hidden="1">"40L6RQ7MS9OCRIYZSU40LJTO6"</definedName>
    <definedName name="SAPBEXhrIndnt" hidden="1">"Wide"</definedName>
    <definedName name="SAPBEXrevision" hidden="1">1</definedName>
    <definedName name="SAPBEXsysID" hidden="1">"BWP"</definedName>
    <definedName name="SAPBEXwbID" hidden="1">"3NFYM7AFAWPA5YDUYL4EM9FLB"</definedName>
    <definedName name="SAPsysID" hidden="1">"708C5W7SBKP804JT78WJ0JNKI"</definedName>
    <definedName name="SAPwbID" hidden="1">"ARS"</definedName>
    <definedName name="sd" localSheetId="2" hidden="1">{#N/A,#N/A,FALSE,"Sheet1"}</definedName>
    <definedName name="sd" hidden="1">{#N/A,#N/A,FALSE,"Sheet1"}</definedName>
    <definedName name="sdafsdfzSDfasdf" localSheetId="2" hidden="1">{#N/A,#N/A,FALSE,"Sheet1"}</definedName>
    <definedName name="sdafsdfzSDfasdf" hidden="1">{#N/A,#N/A,FALSE,"Sheet1"}</definedName>
    <definedName name="sdf" localSheetId="2" hidden="1">{#N/A,#N/A,FALSE,"ORIX CSC"}</definedName>
    <definedName name="sdf" hidden="1">{#N/A,#N/A,FALSE,"ORIX CSC"}</definedName>
    <definedName name="sdfasdfasd" localSheetId="2" hidden="1">#REF!</definedName>
    <definedName name="sdfasdfasd" hidden="1">#REF!</definedName>
    <definedName name="SDFHG" localSheetId="2" hidden="1">{"Agg Output",#N/A,FALSE,"Operational Drivers Output";"NW Output",#N/A,FALSE,"Operational Drivers Output";"South Output",#N/A,FALSE,"Operational Drivers Output";"Central Output",#N/A,FALSE,"Operational Drivers Output"}</definedName>
    <definedName name="SDFHG" hidden="1">{"Agg Output",#N/A,FALSE,"Operational Drivers Output";"NW Output",#N/A,FALSE,"Operational Drivers Output";"South Output",#N/A,FALSE,"Operational Drivers Output";"Central Output",#N/A,FALSE,"Operational Drivers Output"}</definedName>
    <definedName name="sdhdhfdfhh" localSheetId="2" hidden="1">{#N/A,#N/A,FALSE,"Balance Sheet";#N/A,#N/A,FALSE,"Income Statement";#N/A,#N/A,FALSE,"Changes in Financial Position"}</definedName>
    <definedName name="sdhdhfdfhh" hidden="1">{#N/A,#N/A,FALSE,"Balance Sheet";#N/A,#N/A,FALSE,"Income Statement";#N/A,#N/A,FALSE,"Changes in Financial Position"}</definedName>
    <definedName name="sdsdfsdf" localSheetId="2" hidden="1">{"GuVGmbH",#N/A,FALSE,"ratios";"BilanzGmbH",#N/A,FALSE,"ratios";"BilanzKG",#N/A,FALSE,"ratios";"GuVKG",#N/A,FALSE,"ratios"}</definedName>
    <definedName name="sdsdfsdf" hidden="1">{"GuVGmbH",#N/A,FALSE,"ratios";"BilanzGmbH",#N/A,FALSE,"ratios";"BilanzKG",#N/A,FALSE,"ratios";"GuVKG",#N/A,FALSE,"ratios"}</definedName>
    <definedName name="sencount" hidden="1">1</definedName>
    <definedName name="SEPTDB" hidden="1">#N/A</definedName>
    <definedName name="SFG" localSheetId="2" hidden="1">{TRUE,TRUE,-1.25,-15.5,456.75,279.75,FALSE,FALSE,TRUE,TRUE,0,1,21,1,127,6,3,4,TRUE,TRUE,3,TRUE,1,TRUE,100,"Swvu.profits.","ACwvu.profits.",1,FALSE,FALSE,0.511811023622047,0.511811023622047,0.511811023622047,0.511811023622047,1,"","",FALSE,FALSE,FALSE,FALSE,1,#N/A,1,1,#DIV/0!,FALSE,"Rwvu.profits.",#N/A,FALSE,FALSE}</definedName>
    <definedName name="SFG" hidden="1">{TRUE,TRUE,-1.25,-15.5,456.75,279.75,FALSE,FALSE,TRUE,TRUE,0,1,21,1,127,6,3,4,TRUE,TRUE,3,TRUE,1,TRUE,100,"Swvu.profits.","ACwvu.profits.",1,FALSE,FALSE,0.511811023622047,0.511811023622047,0.511811023622047,0.511811023622047,1,"","",FALSE,FALSE,FALSE,FALSE,1,#N/A,1,1,#DIV/0!,FALSE,"Rwvu.profits.",#N/A,FALSE,FALSE}</definedName>
    <definedName name="sfgv" localSheetId="2" hidden="1">{"consolidated",#N/A,FALSE,"Sheet1";"cms",#N/A,FALSE,"Sheet1";"fse",#N/A,FALSE,"Sheet1"}</definedName>
    <definedName name="sfgv" hidden="1">{"consolidated",#N/A,FALSE,"Sheet1";"cms",#N/A,FALSE,"Sheet1";"fse",#N/A,FALSE,"Sheet1"}</definedName>
    <definedName name="sfq" localSheetId="2" hidden="1">{#N/A,#N/A,FALSE,"Calc";#N/A,#N/A,FALSE,"Sensitivity";#N/A,#N/A,FALSE,"LT Earn.Dil.";#N/A,#N/A,FALSE,"Dil. AVP"}</definedName>
    <definedName name="sfq" hidden="1">{#N/A,#N/A,FALSE,"Calc";#N/A,#N/A,FALSE,"Sensitivity";#N/A,#N/A,FALSE,"LT Earn.Dil.";#N/A,#N/A,FALSE,"Dil. AVP"}</definedName>
    <definedName name="sfwefwef"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fwefwef"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gdg" localSheetId="2" hidden="1">{#N/A,#N/A,FALSE,"Calc";#N/A,#N/A,FALSE,"Sensitivity";#N/A,#N/A,FALSE,"LT Earn.Dil.";#N/A,#N/A,FALSE,"Dil. AVP"}</definedName>
    <definedName name="sgdg" hidden="1">{#N/A,#N/A,FALSE,"Calc";#N/A,#N/A,FALSE,"Sensitivity";#N/A,#N/A,FALSE,"LT Earn.Dil.";#N/A,#N/A,FALSE,"Dil. AVP"}</definedName>
    <definedName name="sgsx" localSheetId="2" hidden="1">{"consolidated",#N/A,FALSE,"Sheet1";"cms",#N/A,FALSE,"Sheet1";"fse",#N/A,FALSE,"Sheet1"}</definedName>
    <definedName name="sgsx" hidden="1">{"consolidated",#N/A,FALSE,"Sheet1";"cms",#N/A,FALSE,"Sheet1";"fse",#N/A,FALSE,"Sheet1"}</definedName>
    <definedName name="shit" localSheetId="2" hidden="1">{#N/A,#N/A,FALSE,"Aging Summary";#N/A,#N/A,FALSE,"Ratio Analysis";#N/A,#N/A,FALSE,"Test 120 Day Accts";#N/A,#N/A,FALSE,"Tickmarks"}</definedName>
    <definedName name="shit" hidden="1">{#N/A,#N/A,FALSE,"Aging Summary";#N/A,#N/A,FALSE,"Ratio Analysis";#N/A,#N/A,FALSE,"Test 120 Day Accts";#N/A,#N/A,FALSE,"Tickmarks"}</definedName>
    <definedName name="shit1" localSheetId="2" hidden="1">{#N/A,#N/A,FALSE,"Aging Summary";#N/A,#N/A,FALSE,"Ratio Analysis";#N/A,#N/A,FALSE,"Test 120 Day Accts";#N/A,#N/A,FALSE,"Tickmarks"}</definedName>
    <definedName name="shit1" hidden="1">{#N/A,#N/A,FALSE,"Aging Summary";#N/A,#N/A,FALSE,"Ratio Analysis";#N/A,#N/A,FALSE,"Test 120 Day Accts";#N/A,#N/A,FALSE,"Tickmarks"}</definedName>
    <definedName name="Show.Acct.Update.Warning" localSheetId="2" hidden="1">#REF!</definedName>
    <definedName name="Show.Acct.Update.Warning" hidden="1">#REF!</definedName>
    <definedName name="Show.MDB.Update.Warning" localSheetId="2" hidden="1">#REF!</definedName>
    <definedName name="Show.MDB.Update.Warning" hidden="1">#REF!</definedName>
    <definedName name="SIG_ABILANZ_firstLine" localSheetId="2" hidden="1">#REF!</definedName>
    <definedName name="SIG_ABILANZ_firstLine" hidden="1">#REF!</definedName>
    <definedName name="SIG_ABILANZ_IsControlOK" hidden="1">#REF!</definedName>
    <definedName name="SIG_ABILANZ_lastLine" hidden="1">#REF!</definedName>
    <definedName name="SIG_ABILANZ_TITLECOL" hidden="1">#REF!</definedName>
    <definedName name="SIG_ABILANZ_TITLELINE" hidden="1">#REF!</definedName>
    <definedName name="SIG_CONTROLE" hidden="1">#REF!</definedName>
    <definedName name="SIG_DERNIERECOLONNE" hidden="1">#REF!</definedName>
    <definedName name="SIG_LG11_firstLine" hidden="1">#REF!</definedName>
    <definedName name="SIG_LG11_H349" hidden="1">#REF!</definedName>
    <definedName name="SIG_LG11_H353" hidden="1">#REF!</definedName>
    <definedName name="SIG_LG11_H354" hidden="1">#REF!</definedName>
    <definedName name="SIG_LG11_H357" hidden="1">#REF!</definedName>
    <definedName name="SIG_LG11_H358" hidden="1">#REF!</definedName>
    <definedName name="SIG_LG11_H359" hidden="1">#REF!</definedName>
    <definedName name="SIG_LG11_H388" hidden="1">#REF!</definedName>
    <definedName name="SIG_LG11_H395" hidden="1">#REF!</definedName>
    <definedName name="SIG_LG11_IsControlOK" hidden="1">#REF!</definedName>
    <definedName name="SIG_LG11_lastLine" hidden="1">#REF!</definedName>
    <definedName name="SIG_LG11_ListeRangeMontant" hidden="1">#REF!</definedName>
    <definedName name="SIG_LG11_TITLECOL" hidden="1">#REF!</definedName>
    <definedName name="SIG_LG11_TITLELINE" hidden="1">#REF!</definedName>
    <definedName name="SIG_PTBD_ABILANZ" hidden="1">#REF!</definedName>
    <definedName name="SIG_PTBD_LG11" hidden="1">#REF!</definedName>
    <definedName name="SIG_PTHG_ABILANZ" hidden="1">#REF!</definedName>
    <definedName name="SIG_PTHG_LG11" hidden="1">#REF!</definedName>
    <definedName name="Smlouvy" localSheetId="2" hidden="1">{"celkový rozpočet - detail",#N/A,FALSE,"Aktualizace č. 1"}</definedName>
    <definedName name="Smlouvy" hidden="1">{"celkový rozpočet - detail",#N/A,FALSE,"Aktualizace č. 1"}</definedName>
    <definedName name="solver_adj" localSheetId="2" hidden="1">#REF!</definedName>
    <definedName name="solver_adj" hidden="1">#REF!</definedName>
    <definedName name="solver_lin" hidden="1">0</definedName>
    <definedName name="solver_num" hidden="1">6</definedName>
    <definedName name="solver_opt" localSheetId="2" hidden="1">#REF!</definedName>
    <definedName name="solver_opt" hidden="1">#REF!</definedName>
    <definedName name="solver_rel1" hidden="1">1</definedName>
    <definedName name="solver_rel2" hidden="1">1</definedName>
    <definedName name="solver_rel3" hidden="1">1</definedName>
    <definedName name="solver_rel4" hidden="1">4</definedName>
    <definedName name="solver_rel5" hidden="1">4</definedName>
    <definedName name="solver_rel6" hidden="1">4</definedName>
    <definedName name="solver_rhs1" hidden="1">15</definedName>
    <definedName name="solver_rhs2" hidden="1">15</definedName>
    <definedName name="solver_rhs3" hidden="1">15</definedName>
    <definedName name="solver_tmp" hidden="1">15</definedName>
    <definedName name="solver_typ" hidden="1">3</definedName>
    <definedName name="solver_val" hidden="1">90</definedName>
    <definedName name="srad" localSheetId="2" hidden="1">{#N/A,#N/A,FALSE,"Aging Summary";#N/A,#N/A,FALSE,"Ratio Analysis";#N/A,#N/A,FALSE,"Test 120 Day Accts";#N/A,#N/A,FALSE,"Tickmarks"}</definedName>
    <definedName name="srad" hidden="1">{#N/A,#N/A,FALSE,"Aging Summary";#N/A,#N/A,FALSE,"Ratio Analysis";#N/A,#N/A,FALSE,"Test 120 Day Accts";#N/A,#N/A,FALSE,"Tickmarks"}</definedName>
    <definedName name="ss" localSheetId="2" hidden="1">{"GTI monthly IS",#N/A,FALSE,"gti";#N/A,#N/A,FALSE,"gti"}</definedName>
    <definedName name="ss" hidden="1">{"GTI monthly IS",#N/A,FALSE,"gti";#N/A,#N/A,FALSE,"gti"}</definedName>
    <definedName name="sss" localSheetId="2" hidden="1">{#N/A,#N/A,TRUE,"Cont_Stell";#N/A,#N/A,TRUE,"BTG";#N/A,#N/A,TRUE,"SH";#N/A,#N/A,TRUE,"GUV";#N/A,#N/A,TRUE,"Bilanz";#N/A,#N/A,TRUE,"WC";#N/A,#N/A,TRUE,"Beweg_bil";#N/A,#N/A,TRUE,"Kap_fluß";#N/A,#N/A,TRUE,"KENNZ";#N/A,#N/A,TRUE,"ANALYSE"}</definedName>
    <definedName name="sss" hidden="1">{#N/A,#N/A,TRUE,"Cont_Stell";#N/A,#N/A,TRUE,"BTG";#N/A,#N/A,TRUE,"SH";#N/A,#N/A,TRUE,"GUV";#N/A,#N/A,TRUE,"Bilanz";#N/A,#N/A,TRUE,"WC";#N/A,#N/A,TRUE,"Beweg_bil";#N/A,#N/A,TRUE,"Kap_fluß";#N/A,#N/A,TRUE,"KENNZ";#N/A,#N/A,TRUE,"ANALYSE"}</definedName>
    <definedName name="ssss" localSheetId="2" hidden="1">{"divisions",#N/A,TRUE,"Drivers";"PandL_Ratios",#N/A,TRUE,"P&amp;L"}</definedName>
    <definedName name="ssss" hidden="1">{"divisions",#N/A,TRUE,"Drivers";"PandL_Ratios",#N/A,TRUE,"P&amp;L"}</definedName>
    <definedName name="sssss" localSheetId="2" hidden="1">{#N/A,#N/A,FALSE,"Calc";#N/A,#N/A,FALSE,"Sensitivity";#N/A,#N/A,FALSE,"LT Earn.Dil.";#N/A,#N/A,FALSE,"Dil. AVP"}</definedName>
    <definedName name="sssss" hidden="1">{#N/A,#N/A,FALSE,"Calc";#N/A,#N/A,FALSE,"Sensitivity";#N/A,#N/A,FALSE,"LT Earn.Dil.";#N/A,#N/A,FALSE,"Dil. AVP"}</definedName>
    <definedName name="sssssss" localSheetId="2" hidden="1">{"résultats",#N/A,FALSE,"résultats SFS";"indicateurs",#N/A,FALSE,"résultats SFS";"commentaires",#N/A,FALSE,"commentaires SFS";"graphiques",#N/A,FALSE,"graphiques SFS"}</definedName>
    <definedName name="sssssss" hidden="1">{"résultats",#N/A,FALSE,"résultats SFS";"indicateurs",#N/A,FALSE,"résultats SFS";"commentaires",#N/A,FALSE,"commentaires SFS";"graphiques",#N/A,FALSE,"graphiques SFS"}</definedName>
    <definedName name="ssws"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ssws"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ssww"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sww"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st" localSheetId="2" hidden="1">{#N/A,#N/A,FALSE,"Aging Summary";#N/A,#N/A,FALSE,"Ratio Analysis";#N/A,#N/A,FALSE,"Test 120 Day Accts";#N/A,#N/A,FALSE,"Tickmarks"}</definedName>
    <definedName name="st" hidden="1">{#N/A,#N/A,FALSE,"Aging Summary";#N/A,#N/A,FALSE,"Ratio Analysis";#N/A,#N/A,FALSE,"Test 120 Day Accts";#N/A,#N/A,FALSE,"Tickmarks"}</definedName>
    <definedName name="stef" localSheetId="2" hidden="1">{#N/A,#N/A,TRUE,"Cover sheet";#N/A,#N/A,TRUE,"Summary";#N/A,#N/A,TRUE,"Key Assumptions";#N/A,#N/A,TRUE,"Profit &amp; Loss";#N/A,#N/A,TRUE,"Balance Sheet";#N/A,#N/A,TRUE,"Cashflow";#N/A,#N/A,TRUE,"IRR";#N/A,#N/A,TRUE,"Ratios";#N/A,#N/A,TRUE,"Debt analysis"}</definedName>
    <definedName name="stef" hidden="1">{#N/A,#N/A,TRUE,"Cover sheet";#N/A,#N/A,TRUE,"Summary";#N/A,#N/A,TRUE,"Key Assumptions";#N/A,#N/A,TRUE,"Profit &amp; Loss";#N/A,#N/A,TRUE,"Balance Sheet";#N/A,#N/A,TRUE,"Cashflow";#N/A,#N/A,TRUE,"IRR";#N/A,#N/A,TRUE,"Ratios";#N/A,#N/A,TRUE,"Debt analysis"}</definedName>
    <definedName name="strange" localSheetId="2" hidden="1">{#N/A,#N/A,FALSE,"Sheet1"}</definedName>
    <definedName name="strange" hidden="1">{#N/A,#N/A,FALSE,"Sheet1"}</definedName>
    <definedName name="strange\" localSheetId="2" hidden="1">{#N/A,#N/A,FALSE,"Sheet1"}</definedName>
    <definedName name="strange\" hidden="1">{#N/A,#N/A,FALSE,"Sheet1"}</definedName>
    <definedName name="strange2" localSheetId="2" hidden="1">{#N/A,#N/A,FALSE,"Sheet1"}</definedName>
    <definedName name="strange2" hidden="1">{#N/A,#N/A,FALSE,"Sheet1"}</definedName>
    <definedName name="such" localSheetId="2" hidden="1">{"FCB_ALL",#N/A,FALSE,"FCB"}</definedName>
    <definedName name="such" hidden="1">{"FCB_ALL",#N/A,FALSE,"FCB"}</definedName>
    <definedName name="sucker" localSheetId="2" hidden="1">{#N/A,#N/A,FALSE,"Sheet1"}</definedName>
    <definedName name="sucker" hidden="1">{#N/A,#N/A,FALSE,"Sheet1"}</definedName>
    <definedName name="sucker2" localSheetId="2" hidden="1">{#N/A,#N/A,FALSE,"Sheet1"}</definedName>
    <definedName name="sucker2" hidden="1">{#N/A,#N/A,FALSE,"Sheet1"}</definedName>
    <definedName name="Suppliers" localSheetId="2" hidden="1">{#N/A,#N/A,FALSE,"HMF";#N/A,#N/A,FALSE,"FACIL";#N/A,#N/A,FALSE,"HMFINANCE";#N/A,#N/A,FALSE,"HMEUROPE";#N/A,#N/A,FALSE,"HHAB CONSO";#N/A,#N/A,FALSE,"PAB";#N/A,#N/A,FALSE,"MMC";#N/A,#N/A,FALSE,"THAI";#N/A,#N/A,FALSE,"SINPA";#N/A,#N/A,FALSE,"POLAND"}</definedName>
    <definedName name="Suppliers" hidden="1">{#N/A,#N/A,FALSE,"HMF";#N/A,#N/A,FALSE,"FACIL";#N/A,#N/A,FALSE,"HMFINANCE";#N/A,#N/A,FALSE,"HMEUROPE";#N/A,#N/A,FALSE,"HHAB CONSO";#N/A,#N/A,FALSE,"PAB";#N/A,#N/A,FALSE,"MMC";#N/A,#N/A,FALSE,"THAI";#N/A,#N/A,FALSE,"SINPA";#N/A,#N/A,FALSE,"POLAND"}</definedName>
    <definedName name="SVD" localSheetId="2" hidden="1">{"GuVGmbH",#N/A,FALSE,"ratios";"BilanzGmbH",#N/A,FALSE,"ratios";"BilanzKG",#N/A,FALSE,"ratios";"GuVKG",#N/A,FALSE,"ratios"}</definedName>
    <definedName name="SVD" hidden="1">{"GuVGmbH",#N/A,FALSE,"ratios";"BilanzGmbH",#N/A,FALSE,"ratios";"BilanzKG",#N/A,FALSE,"ratios";"GuVKG",#N/A,FALSE,"ratios"}</definedName>
    <definedName name="Swvu.BiPolar." hidden="1">#NAME?</definedName>
    <definedName name="Swvu.STANDARD." hidden="1">#NAME?</definedName>
    <definedName name="Swvu.Sumnpv." hidden="1">#NAME?</definedName>
    <definedName name="T" localSheetId="2" hidden="1">{#N/A,#N/A,TRUE,"0 Deckbl.";#N/A,#N/A,TRUE,"S 1 Komm";#N/A,#N/A,TRUE,"S 1a Komm";#N/A,#N/A,TRUE,"S 1b Komm";#N/A,#N/A,TRUE,"S  2 DBR";#N/A,#N/A,TRUE,"S  3 Sparten";#N/A,#N/A,TRUE,"S 4  Betr. K.";#N/A,#N/A,TRUE,"6 Bilanz";#N/A,#N/A,TRUE,"6a Bilanz ";#N/A,#N/A,TRUE,"6b Bilanz ";#N/A,#N/A,TRUE,"7 GS I";#N/A,#N/A,TRUE,"S 8 EQ-GuV"}</definedName>
    <definedName name="T" hidden="1">{#N/A,#N/A,TRUE,"0 Deckbl.";#N/A,#N/A,TRUE,"S 1 Komm";#N/A,#N/A,TRUE,"S 1a Komm";#N/A,#N/A,TRUE,"S 1b Komm";#N/A,#N/A,TRUE,"S  2 DBR";#N/A,#N/A,TRUE,"S  3 Sparten";#N/A,#N/A,TRUE,"S 4  Betr. K.";#N/A,#N/A,TRUE,"6 Bilanz";#N/A,#N/A,TRUE,"6a Bilanz ";#N/A,#N/A,TRUE,"6b Bilanz ";#N/A,#N/A,TRUE,"7 GS I";#N/A,#N/A,TRUE,"S 8 EQ-GuV"}</definedName>
    <definedName name="te" hidden="1">{#N/A,#N/A,FALSE,"F-01";#N/A,#N/A,FALSE,"F-01";#N/A,#N/A,FALSE,"F-01"}</definedName>
    <definedName name="test" localSheetId="2" hidden="1">#REF!</definedName>
    <definedName name="test" hidden="1">#REF!</definedName>
    <definedName name="test1" localSheetId="2" hidden="1">{#N/A,#N/A,FALSE,"Umsatz";#N/A,#N/A,FALSE,"Base V.02";#N/A,#N/A,FALSE,"Charts"}</definedName>
    <definedName name="test1" hidden="1">{#N/A,#N/A,FALSE,"Umsatz";#N/A,#N/A,FALSE,"Base V.02";#N/A,#N/A,FALSE,"Charts"}</definedName>
    <definedName name="test11" localSheetId="2" hidden="1">{#N/A,#N/A,FALSE,"Bezirk SW";#N/A,#N/A,FALSE,"Dir S (GK)";#N/A,#N/A,FALSE,"Dir FR (PK)"}</definedName>
    <definedName name="test11" hidden="1">{#N/A,#N/A,FALSE,"Bezirk SW";#N/A,#N/A,FALSE,"Dir S (GK)";#N/A,#N/A,FALSE,"Dir FR (PK)"}</definedName>
    <definedName name="test12" localSheetId="2" hidden="1">{#N/A,#N/A,FALSE,"Bezirk SW";#N/A,#N/A,FALSE,"Dir S (GK)";#N/A,#N/A,FALSE,"Dir FR (PK)"}</definedName>
    <definedName name="test12" hidden="1">{#N/A,#N/A,FALSE,"Bezirk SW";#N/A,#N/A,FALSE,"Dir S (GK)";#N/A,#N/A,FALSE,"Dir FR (PK)"}</definedName>
    <definedName name="test2" localSheetId="2" hidden="1">{"'Daten'!$A$3:$J$9"}</definedName>
    <definedName name="test2" hidden="1">{"'Daten'!$A$3:$J$9"}</definedName>
    <definedName name="test3" localSheetId="2" hidden="1">{#N/A,#N/A,FALSE,"Umsatz";#N/A,#N/A,FALSE,"Base V.02";#N/A,#N/A,FALSE,"Charts"}</definedName>
    <definedName name="test3" hidden="1">{#N/A,#N/A,FALSE,"Umsatz";#N/A,#N/A,FALSE,"Base V.02";#N/A,#N/A,FALSE,"Charts"}</definedName>
    <definedName name="test4" localSheetId="2" hidden="1">{#N/A,#N/A,FALSE,"F_Plan";#N/A,#N/A,FALSE,"Parameter"}</definedName>
    <definedName name="test4" hidden="1">{#N/A,#N/A,FALSE,"F_Plan";#N/A,#N/A,FALSE,"Parameter"}</definedName>
    <definedName name="test5" localSheetId="2" hidden="1">{#N/A,#N/A,FALSE,"Bezirk SW";#N/A,#N/A,FALSE,"Dir S (GK)";#N/A,#N/A,FALSE,"Dir FR (PK)"}</definedName>
    <definedName name="test5" hidden="1">{#N/A,#N/A,FALSE,"Bezirk SW";#N/A,#N/A,FALSE,"Dir S (GK)";#N/A,#N/A,FALSE,"Dir FR (PK)"}</definedName>
    <definedName name="tests" localSheetId="2" hidden="1">{#N/A,#N/A,FALSE,"F_Plan";#N/A,#N/A,FALSE,"Parameter"}</definedName>
    <definedName name="tests" hidden="1">{#N/A,#N/A,FALSE,"F_Plan";#N/A,#N/A,FALSE,"Parameter"}</definedName>
    <definedName name="testv2" localSheetId="2" hidden="1">{#N/A,#N/A,FALSE,"F_Plan";#N/A,#N/A,FALSE,"Parameter"}</definedName>
    <definedName name="testv2" hidden="1">{#N/A,#N/A,FALSE,"F_Plan";#N/A,#N/A,FALSE,"Parameter"}</definedName>
    <definedName name="testv3" localSheetId="2" hidden="1">{#N/A,#N/A,FALSE,"Umsatz";#N/A,#N/A,FALSE,"Base V.02";#N/A,#N/A,FALSE,"Charts"}</definedName>
    <definedName name="testv3" hidden="1">{#N/A,#N/A,FALSE,"Umsatz";#N/A,#N/A,FALSE,"Base V.02";#N/A,#N/A,FALSE,"Charts"}</definedName>
    <definedName name="testv4" localSheetId="2" hidden="1">{#N/A,#N/A,FALSE,"F_Plan";#N/A,#N/A,FALSE,"Parameter"}</definedName>
    <definedName name="testv4" hidden="1">{#N/A,#N/A,FALSE,"F_Plan";#N/A,#N/A,FALSE,"Parameter"}</definedName>
    <definedName name="testv5" localSheetId="2" hidden="1">{#N/A,#N/A,FALSE,"Umsatz";#N/A,#N/A,FALSE,"Base V.02";#N/A,#N/A,FALSE,"Charts"}</definedName>
    <definedName name="testv5" hidden="1">{#N/A,#N/A,FALSE,"Umsatz";#N/A,#N/A,FALSE,"Base V.02";#N/A,#N/A,FALSE,"Charts"}</definedName>
    <definedName name="TextRefCopyRangeCount" hidden="1">1</definedName>
    <definedName name="thth" localSheetId="2" hidden="1">{#N/A,#N/A,FALSE,"Calc";#N/A,#N/A,FALSE,"Sensitivity";#N/A,#N/A,FALSE,"LT Earn.Dil.";#N/A,#N/A,FALSE,"Dil. AVP"}</definedName>
    <definedName name="thth" hidden="1">{#N/A,#N/A,FALSE,"Calc";#N/A,#N/A,FALSE,"Sensitivity";#N/A,#N/A,FALSE,"LT Earn.Dil.";#N/A,#N/A,FALSE,"Dil. AVP"}</definedName>
    <definedName name="tll"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tll"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tradcomp" localSheetId="2" hidden="1">{#N/A,#N/A,FALSE,"Trading-Mult ";#N/A,#N/A,FALSE,"Trading-Cap";#N/A,#N/A,FALSE,"Trading-Inc";#N/A,#N/A,FALSE,"Cash Flow";#N/A,#N/A,FALSE,"M&amp;A info"}</definedName>
    <definedName name="tradcomp" hidden="1">{#N/A,#N/A,FALSE,"Trading-Mult ";#N/A,#N/A,FALSE,"Trading-Cap";#N/A,#N/A,FALSE,"Trading-Inc";#N/A,#N/A,FALSE,"Cash Flow";#N/A,#N/A,FALSE,"M&amp;A info"}</definedName>
    <definedName name="tradcompar" localSheetId="2" hidden="1">{#N/A,#N/A,FALSE,"Trading-Mult ";#N/A,#N/A,FALSE,"Trading-Cap";#N/A,#N/A,FALSE,"Trading-Inc";#N/A,#N/A,FALSE,"Cash Flow";#N/A,#N/A,FALSE,"M&amp;A info"}</definedName>
    <definedName name="tradcompar" hidden="1">{#N/A,#N/A,FALSE,"Trading-Mult ";#N/A,#N/A,FALSE,"Trading-Cap";#N/A,#N/A,FALSE,"Trading-Inc";#N/A,#N/A,FALSE,"Cash Flow";#N/A,#N/A,FALSE,"M&amp;A info"}</definedName>
    <definedName name="tradingcompar" localSheetId="2" hidden="1">{#N/A,#N/A,FALSE,"Trading-Mult ";#N/A,#N/A,FALSE,"Trading-Cap";#N/A,#N/A,FALSE,"Trading-Inc";#N/A,#N/A,FALSE,"Cash Flow";#N/A,#N/A,FALSE,"M&amp;A info"}</definedName>
    <definedName name="tradingcompar" hidden="1">{#N/A,#N/A,FALSE,"Trading-Mult ";#N/A,#N/A,FALSE,"Trading-Cap";#N/A,#N/A,FALSE,"Trading-Inc";#N/A,#N/A,FALSE,"Cash Flow";#N/A,#N/A,FALSE,"M&amp;A info"}</definedName>
    <definedName name="tt" localSheetId="2" hidden="1">{#N/A,#N/A,FALSE,"655.755";#N/A,#N/A,FALSE,"661500";#N/A,#N/A,FALSE,"681500";#N/A,#N/A,FALSE,"686500";#N/A,#N/A,FALSE,"68662.";#N/A,#N/A,FALSE,"687500";#N/A,#N/A,FALSE,"7631.";#N/A,#N/A,FALSE,"771."}</definedName>
    <definedName name="tt" hidden="1">{#N/A,#N/A,FALSE,"655.755";#N/A,#N/A,FALSE,"661500";#N/A,#N/A,FALSE,"681500";#N/A,#N/A,FALSE,"686500";#N/A,#N/A,FALSE,"68662.";#N/A,#N/A,FALSE,"687500";#N/A,#N/A,FALSE,"7631.";#N/A,#N/A,FALSE,"771."}</definedName>
    <definedName name="ttt" localSheetId="2" hidden="1">{#N/A,#N/A,FALSE,"Aging Summary";#N/A,#N/A,FALSE,"Ratio Analysis";#N/A,#N/A,FALSE,"Test 120 Day Accts";#N/A,#N/A,FALSE,"Tickmarks"}</definedName>
    <definedName name="ttt" hidden="1">{#N/A,#N/A,FALSE,"Aging Summary";#N/A,#N/A,FALSE,"Ratio Analysis";#N/A,#N/A,FALSE,"Test 120 Day Accts";#N/A,#N/A,FALSE,"Tickmarks"}</definedName>
    <definedName name="ty" localSheetId="2" hidden="1">{#N/A,#N/A,TRUE,"Cover sheet";#N/A,#N/A,TRUE,"Summary";#N/A,#N/A,TRUE,"Key Assumptions";#N/A,#N/A,TRUE,"Profit &amp; Loss";#N/A,#N/A,TRUE,"Balance Sheet";#N/A,#N/A,TRUE,"Cashflow";#N/A,#N/A,TRUE,"IRR";#N/A,#N/A,TRUE,"Ratios";#N/A,#N/A,TRUE,"Debt analysis"}</definedName>
    <definedName name="ty" hidden="1">{#N/A,#N/A,TRUE,"Cover sheet";#N/A,#N/A,TRUE,"Summary";#N/A,#N/A,TRUE,"Key Assumptions";#N/A,#N/A,TRUE,"Profit &amp; Loss";#N/A,#N/A,TRUE,"Balance Sheet";#N/A,#N/A,TRUE,"Cashflow";#N/A,#N/A,TRUE,"IRR";#N/A,#N/A,TRUE,"Ratios";#N/A,#N/A,TRUE,"Debt analysis"}</definedName>
    <definedName name="u" localSheetId="2" hidden="1">{#N/A,#N/A,TRUE,"0 Deckbl.";#N/A,#N/A,TRUE,"S 1 Komm";#N/A,#N/A,TRUE,"S 1a Komm";#N/A,#N/A,TRUE,"S 1b Komm";#N/A,#N/A,TRUE,"S  2 DBR";#N/A,#N/A,TRUE,"S  3 Sparten";#N/A,#N/A,TRUE,"S 4  Betr. K.";#N/A,#N/A,TRUE,"6 Bilanz";#N/A,#N/A,TRUE,"6a Bilanz ";#N/A,#N/A,TRUE,"6b Bilanz ";#N/A,#N/A,TRUE,"7 GS I";#N/A,#N/A,TRUE,"S 8 EQ-GuV"}</definedName>
    <definedName name="u" hidden="1">{#N/A,#N/A,TRUE,"0 Deckbl.";#N/A,#N/A,TRUE,"S 1 Komm";#N/A,#N/A,TRUE,"S 1a Komm";#N/A,#N/A,TRUE,"S 1b Komm";#N/A,#N/A,TRUE,"S  2 DBR";#N/A,#N/A,TRUE,"S  3 Sparten";#N/A,#N/A,TRUE,"S 4  Betr. K.";#N/A,#N/A,TRUE,"6 Bilanz";#N/A,#N/A,TRUE,"6a Bilanz ";#N/A,#N/A,TRUE,"6b Bilanz ";#N/A,#N/A,TRUE,"7 GS I";#N/A,#N/A,TRUE,"S 8 EQ-GuV"}</definedName>
    <definedName name="uiiuiui"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uiiuiui"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uio" localSheetId="2" hidden="1">{"mgmt forecast",#N/A,FALSE,"Mgmt Forecast";"dcf table",#N/A,FALSE,"Mgmt Forecast";"sensitivity",#N/A,FALSE,"Mgmt Forecast";"table inputs",#N/A,FALSE,"Mgmt Forecast";"calculations",#N/A,FALSE,"Mgmt Forecast"}</definedName>
    <definedName name="uio" hidden="1">{"mgmt forecast",#N/A,FALSE,"Mgmt Forecast";"dcf table",#N/A,FALSE,"Mgmt Forecast";"sensitivity",#N/A,FALSE,"Mgmt Forecast";"table inputs",#N/A,FALSE,"Mgmt Forecast";"calculations",#N/A,FALSE,"Mgmt Forecast"}</definedName>
    <definedName name="utt" localSheetId="2" hidden="1">{"ANAR",#N/A,FALSE,"Dist total";"MARGEN",#N/A,FALSE,"Dist total";"COMENTARIO",#N/A,FALSE,"Ficha CODICE";"CONSEJO",#N/A,FALSE,"Dist p0";"uno",#N/A,FALSE,"Dist total"}</definedName>
    <definedName name="utt" hidden="1">{"ANAR",#N/A,FALSE,"Dist total";"MARGEN",#N/A,FALSE,"Dist total";"COMENTARIO",#N/A,FALSE,"Ficha CODICE";"CONSEJO",#N/A,FALSE,"Dist p0";"uno",#N/A,FALSE,"Dist total"}</definedName>
    <definedName name="uu" localSheetId="2" hidden="1">{"Valuation",#N/A,TRUE,"Valuation Summary";"Financial Statements",#N/A,TRUE,"Results";"Results",#N/A,TRUE,"Results";"Ratios",#N/A,TRUE,"Results";"P2 Summary",#N/A,TRUE,"Results"}</definedName>
    <definedName name="uu" hidden="1">{"Valuation",#N/A,TRUE,"Valuation Summary";"Financial Statements",#N/A,TRUE,"Results";"Results",#N/A,TRUE,"Results";"Ratios",#N/A,TRUE,"Results";"P2 Summary",#N/A,TRUE,"Results"}</definedName>
    <definedName name="uytry" localSheetId="2" hidden="1">{"mgmt forecast",#N/A,FALSE,"Mgmt Forecast";"dcf table",#N/A,FALSE,"Mgmt Forecast";"sensitivity",#N/A,FALSE,"Mgmt Forecast";"table inputs",#N/A,FALSE,"Mgmt Forecast";"calculations",#N/A,FALSE,"Mgmt Forecast"}</definedName>
    <definedName name="uytry" hidden="1">{"mgmt forecast",#N/A,FALSE,"Mgmt Forecast";"dcf table",#N/A,FALSE,"Mgmt Forecast";"sensitivity",#N/A,FALSE,"Mgmt Forecast";"table inputs",#N/A,FALSE,"Mgmt Forecast";"calculations",#N/A,FALSE,"Mgmt Forecast"}</definedName>
    <definedName name="v" localSheetId="2"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val"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val"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vg" localSheetId="2" hidden="1">{#N/A,#N/A,TRUE,"Cover sheet";#N/A,#N/A,TRUE,"DCF analysis";#N/A,#N/A,TRUE,"WACC calculation"}</definedName>
    <definedName name="vg" hidden="1">{#N/A,#N/A,TRUE,"Cover sheet";#N/A,#N/A,TRUE,"DCF analysis";#N/A,#N/A,TRUE,"WACC calculation"}</definedName>
    <definedName name="vo" localSheetId="2" hidden="1">{"consolidated",#N/A,FALSE,"Sheet1";"cms",#N/A,FALSE,"Sheet1";"fse",#N/A,FALSE,"Sheet1"}</definedName>
    <definedName name="vo" hidden="1">{"consolidated",#N/A,FALSE,"Sheet1";"cms",#N/A,FALSE,"Sheet1";"fse",#N/A,FALSE,"Sheet1"}</definedName>
    <definedName name="vv" localSheetId="2" hidden="1">{#N/A,#N/A,TRUE,"Cover sheet";#N/A,#N/A,TRUE,"Summary";#N/A,#N/A,TRUE,"Key Assumptions";#N/A,#N/A,TRUE,"Profit &amp; Loss";#N/A,#N/A,TRUE,"Balance Sheet";#N/A,#N/A,TRUE,"Cashflow";#N/A,#N/A,TRUE,"IRR";#N/A,#N/A,TRUE,"Ratios";#N/A,#N/A,TRUE,"Debt analysis"}</definedName>
    <definedName name="vv" hidden="1">{#N/A,#N/A,TRUE,"Cover sheet";#N/A,#N/A,TRUE,"Summary";#N/A,#N/A,TRUE,"Key Assumptions";#N/A,#N/A,TRUE,"Profit &amp; Loss";#N/A,#N/A,TRUE,"Balance Sheet";#N/A,#N/A,TRUE,"Cashflow";#N/A,#N/A,TRUE,"IRR";#N/A,#N/A,TRUE,"Ratios";#N/A,#N/A,TRUE,"Debt analysis"}</definedName>
    <definedName name="vvvvv" localSheetId="2"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vvvvv"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vvvvvijkio" localSheetId="2" hidden="1">{#N/A,#N/A,FALSE,"super casino";#N/A,#N/A,FALSE,"Monoprix";#N/A,#N/A,FALSE,"Super ";#N/A,#N/A,FALSE,"Super  (2)";#N/A,#N/A,FALSE,"Super  (3)";#N/A,#N/A,FALSE,"Super  (4)";#N/A,#N/A,FALSE,"Super  (5)";#N/A,#N/A,FALSE,"Super  (6)";#N/A,#N/A,FALSE,"Super  (7)";#N/A,#N/A,FALSE,"Super  (8)"}</definedName>
    <definedName name="vvvvvijkio" hidden="1">{#N/A,#N/A,FALSE,"super casino";#N/A,#N/A,FALSE,"Monoprix";#N/A,#N/A,FALSE,"Super ";#N/A,#N/A,FALSE,"Super  (2)";#N/A,#N/A,FALSE,"Super  (3)";#N/A,#N/A,FALSE,"Super  (4)";#N/A,#N/A,FALSE,"Super  (5)";#N/A,#N/A,FALSE,"Super  (6)";#N/A,#N/A,FALSE,"Super  (7)";#N/A,#N/A,FALSE,"Super  (8)"}</definedName>
    <definedName name="WE"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d" localSheetId="2" hidden="1">{"orixcsc",#N/A,FALSE,"ORIX CSC";"orixcsc2",#N/A,FALSE,"ORIX CSC"}</definedName>
    <definedName name="wed" hidden="1">{"orixcsc",#N/A,FALSE,"ORIX CSC";"orixcsc2",#N/A,FALSE,"ORIX CSC"}</definedName>
    <definedName name="wef4f" localSheetId="2" hidden="1">{"GuVGmbH",#N/A,FALSE,"ratios";"BilanzGmbH",#N/A,FALSE,"ratios";"BilanzKG",#N/A,FALSE,"ratios";"GuVKG",#N/A,FALSE,"ratios"}</definedName>
    <definedName name="wef4f" hidden="1">{"GuVGmbH",#N/A,FALSE,"ratios";"BilanzGmbH",#N/A,FALSE,"ratios";"BilanzKG",#N/A,FALSE,"ratios";"GuVKG",#N/A,FALSE,"ratios"}</definedName>
    <definedName name="WEFWEF"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FWEF"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r"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r"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raw" localSheetId="2" hidden="1">{"mgmt forecast",#N/A,FALSE,"Mgmt Forecast";"dcf table",#N/A,FALSE,"Mgmt Forecast";"sensitivity",#N/A,FALSE,"Mgmt Forecast";"table inputs",#N/A,FALSE,"Mgmt Forecast";"calculations",#N/A,FALSE,"Mgmt Forecast"}</definedName>
    <definedName name="weraw" hidden="1">{"mgmt forecast",#N/A,FALSE,"Mgmt Forecast";"dcf table",#N/A,FALSE,"Mgmt Forecast";"sensitivity",#N/A,FALSE,"Mgmt Forecast";"table inputs",#N/A,FALSE,"Mgmt Forecast";"calculations",#N/A,FALSE,"Mgmt Forecast"}</definedName>
    <definedName name="were" localSheetId="2"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w" localSheetId="2" hidden="1">{#N/A,#N/A,FALSE,"Sheet1"}</definedName>
    <definedName name="wew" hidden="1">{#N/A,#N/A,FALSE,"Sheet1"}</definedName>
    <definedName name="wewe"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we"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ewewe" localSheetId="2" hidden="1">{#N/A,#N/A,TRUE,"Cover";#N/A,#N/A,TRUE,"Sum";#N/A,#N/A,TRUE,"SubsRev";#N/A,#N/A,TRUE,"CapEx";#N/A,#N/A,TRUE,"OpEx";#N/A,#N/A,TRUE,"SUs";#N/A,#N/A,TRUE,"OrgChart";#N/A,#N/A,TRUE,"Staff";#N/A,#N/A,TRUE,"P&amp;L";#N/A,#N/A,TRUE,"Cash";#N/A,#N/A,TRUE,"BS";#N/A,#N/A,TRUE,"Valuation";#N/A,#N/A,TRUE,"CapEx-Assumptions";#N/A,#N/A,TRUE,"OpEx-Assumptions"}</definedName>
    <definedName name="wewewe" hidden="1">{#N/A,#N/A,TRUE,"Cover";#N/A,#N/A,TRUE,"Sum";#N/A,#N/A,TRUE,"SubsRev";#N/A,#N/A,TRUE,"CapEx";#N/A,#N/A,TRUE,"OpEx";#N/A,#N/A,TRUE,"SUs";#N/A,#N/A,TRUE,"OrgChart";#N/A,#N/A,TRUE,"Staff";#N/A,#N/A,TRUE,"P&amp;L";#N/A,#N/A,TRUE,"Cash";#N/A,#N/A,TRUE,"BS";#N/A,#N/A,TRUE,"Valuation";#N/A,#N/A,TRUE,"CapEx-Assumptions";#N/A,#N/A,TRUE,"OpEx-Assumptions"}</definedName>
    <definedName name="wewrrht"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ewrrht"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hrWHR"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HRwhrWHR"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hrWHRwhrWR" localSheetId="2" hidden="1">{"GuVGmbH",#N/A,FALSE,"ratios";"BilanzGmbH",#N/A,FALSE,"ratios";"BilanzKG",#N/A,FALSE,"ratios";"GuVKG",#N/A,FALSE,"ratios"}</definedName>
    <definedName name="whrWHRwhrWR" hidden="1">{"GuVGmbH",#N/A,FALSE,"ratios";"BilanzGmbH",#N/A,FALSE,"ratios";"BilanzKG",#N/A,FALSE,"ratios";"GuVKG",#N/A,FALSE,"ratios"}</definedName>
    <definedName name="whrWHRwrhWRHwrh"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HRwrhWRHwrh"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HRwr"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HRwr"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HRwrh"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HRwrh"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orkcap4" localSheetId="2" hidden="1">{#N/A,#N/A,FALSE,"Aging Summary";#N/A,#N/A,FALSE,"Ratio Analysis";#N/A,#N/A,FALSE,"Test 120 Day Accts";#N/A,#N/A,FALSE,"Tickmarks"}</definedName>
    <definedName name="Workcap4" hidden="1">{#N/A,#N/A,FALSE,"Aging Summary";#N/A,#N/A,FALSE,"Ratio Analysis";#N/A,#N/A,FALSE,"Test 120 Day Accts";#N/A,#N/A,FALSE,"Tickmarks"}</definedName>
    <definedName name="working_capital" localSheetId="2" hidden="1">{#N/A,#N/A,FALSE,"Aging Summary";#N/A,#N/A,FALSE,"Ratio Analysis";#N/A,#N/A,FALSE,"Test 120 Day Accts";#N/A,#N/A,FALSE,"Tickmarks"}</definedName>
    <definedName name="working_capital" hidden="1">{#N/A,#N/A,FALSE,"Aging Summary";#N/A,#N/A,FALSE,"Ratio Analysis";#N/A,#N/A,FALSE,"Test 120 Day Accts";#N/A,#N/A,FALSE,"Tickmarks"}</definedName>
    <definedName name="wqqw"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qqw"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 localSheetId="2" hidden="1">{#N/A,#N/A,FALSE,"Sheet1"}</definedName>
    <definedName name="wrn" hidden="1">{#N/A,#N/A,FALSE,"Sheet1"}</definedName>
    <definedName name="wrn.1." localSheetId="2" hidden="1">{#N/A,#N/A,FALSE,"Calc";#N/A,#N/A,FALSE,"Sensitivity";#N/A,#N/A,FALSE,"LT Earn.Dil.";#N/A,#N/A,FALSE,"Dil. AVP"}</definedName>
    <definedName name="wrn.1." hidden="1">{#N/A,#N/A,FALSE,"Calc";#N/A,#N/A,FALSE,"Sensitivity";#N/A,#N/A,FALSE,"LT Earn.Dil.";#N/A,#N/A,FALSE,"Dil. AVP"}</definedName>
    <definedName name="wrn.1996._.BUDGET." localSheetId="2" hidden="1">{"SUMMARY",#N/A,TRUE,"SUMMARY";"compare",#N/A,TRUE,"Vs. Bus Plan";"ratios",#N/A,TRUE,"Ratios";"REVENUE",#N/A,TRUE,"Revenue";"expenses",#N/A,TRUE,"1996 budget";"payroll",#N/A,TRUE,"Payroll"}</definedName>
    <definedName name="wrn.1996._.BUDGET." hidden="1">{"SUMMARY",#N/A,TRUE,"SUMMARY";"compare",#N/A,TRUE,"Vs. Bus Plan";"ratios",#N/A,TRUE,"Ratios";"REVENUE",#N/A,TRUE,"Revenue";"expenses",#N/A,TRUE,"1996 budget";"payroll",#N/A,TRUE,"Payroll"}</definedName>
    <definedName name="wrn.1996._.TO._.2004." localSheetId="2" hidden="1">{"ten year ratios",#N/A,TRUE,"PROFIT_LOSS";"ten year ratios",#N/A,TRUE,"Ratios";"ten yr opex and capex",#N/A,TRUE,"1996 budget";"ten year revenues",#N/A,TRUE,"Revenue_1996-2004";"ten year payroll",#N/A,TRUE,"Payroll"}</definedName>
    <definedName name="wrn.1996._.TO._.2004." hidden="1">{"ten year ratios",#N/A,TRUE,"PROFIT_LOSS";"ten year ratios",#N/A,TRUE,"Ratios";"ten yr opex and capex",#N/A,TRUE,"1996 budget";"ten year revenues",#N/A,TRUE,"Revenue_1996-2004";"ten year payroll",#N/A,TRUE,"Payroll"}</definedName>
    <definedName name="wrn.1999._.Covenant." localSheetId="2" hidden="1">{#N/A,#N/A,FALSE,"Cash Flow"}</definedName>
    <definedName name="wrn.1999._.Covenant." hidden="1">{#N/A,#N/A,FALSE,"Cash Flow"}</definedName>
    <definedName name="wrn.2._.pagers." localSheetId="2" hidden="1">{"Cover",#N/A,FALSE,"Cover";"Summary",#N/A,FALSE,"Summarpage"}</definedName>
    <definedName name="wrn.2._.pagers." hidden="1">{"Cover",#N/A,FALSE,"Cover";"Summary",#N/A,FALSE,"Summarpage"}</definedName>
    <definedName name="wrn.2000" localSheetId="2" hidden="1">{#N/A,#N/A,FALSE,"Cash Flow"}</definedName>
    <definedName name="wrn.2000" hidden="1">{#N/A,#N/A,FALSE,"Cash Flow"}</definedName>
    <definedName name="wrn.2000._.Covnenats." localSheetId="2" hidden="1">{#N/A,#N/A,FALSE,"Cash Flow"}</definedName>
    <definedName name="wrn.2000._.Covnenats." hidden="1">{#N/A,#N/A,FALSE,"Cash Flow"}</definedName>
    <definedName name="wrn.2001" localSheetId="2" hidden="1">{#N/A,#N/A,FALSE,"Cash Flow"}</definedName>
    <definedName name="wrn.2001" hidden="1">{#N/A,#N/A,FALSE,"Cash Flow"}</definedName>
    <definedName name="wrn.abc." localSheetId="2" hidden="1">{#N/A,#N/A,FALSE,"Bezirk SW";#N/A,#N/A,FALSE,"Dir S (GK)";#N/A,#N/A,FALSE,"Dir FR (PK)"}</definedName>
    <definedName name="wrn.abc." hidden="1">{#N/A,#N/A,FALSE,"Bezirk SW";#N/A,#N/A,FALSE,"Dir S (GK)";#N/A,#N/A,FALSE,"Dir FR (PK)"}</definedName>
    <definedName name="wrn.abc.1" localSheetId="2" hidden="1">{#N/A,#N/A,FALSE,"Bezirk SW";#N/A,#N/A,FALSE,"Dir S (GK)";#N/A,#N/A,FALSE,"Dir FR (PK)"}</definedName>
    <definedName name="wrn.abc.1" hidden="1">{#N/A,#N/A,FALSE,"Bezirk SW";#N/A,#N/A,FALSE,"Dir S (GK)";#N/A,#N/A,FALSE,"Dir FR (PK)"}</definedName>
    <definedName name="wrn.abc10" localSheetId="2" hidden="1">{#N/A,#N/A,FALSE,"Bezirk SW";#N/A,#N/A,FALSE,"Dir S (GK)";#N/A,#N/A,FALSE,"Dir FR (PK)"}</definedName>
    <definedName name="wrn.abc10" hidden="1">{#N/A,#N/A,FALSE,"Bezirk SW";#N/A,#N/A,FALSE,"Dir S (GK)";#N/A,#N/A,FALSE,"Dir FR (PK)"}</definedName>
    <definedName name="wrn.abc11" localSheetId="2" hidden="1">{#N/A,#N/A,FALSE,"Bezirk SW";#N/A,#N/A,FALSE,"Dir S (GK)";#N/A,#N/A,FALSE,"Dir FR (PK)"}</definedName>
    <definedName name="wrn.abc11" hidden="1">{#N/A,#N/A,FALSE,"Bezirk SW";#N/A,#N/A,FALSE,"Dir S (GK)";#N/A,#N/A,FALSE,"Dir FR (PK)"}</definedName>
    <definedName name="wrn.abc5" localSheetId="2" hidden="1">{#N/A,#N/A,FALSE,"Bezirk SW";#N/A,#N/A,FALSE,"Dir S (GK)";#N/A,#N/A,FALSE,"Dir FR (PK)"}</definedName>
    <definedName name="wrn.abc5" hidden="1">{#N/A,#N/A,FALSE,"Bezirk SW";#N/A,#N/A,FALSE,"Dir S (GK)";#N/A,#N/A,FALSE,"Dir FR (PK)"}</definedName>
    <definedName name="wrn.Accounts." localSheetId="2" hidden="1">{"turnover",#N/A,FALSE;"profits",#N/A,FALSE;"cash",#N/A,FALSE}</definedName>
    <definedName name="wrn.Accounts." hidden="1">{"turnover",#N/A,FALSE;"profits",#N/A,FALSE;"cash",#N/A,FALSE}</definedName>
    <definedName name="wrn.adj95." localSheetId="2" hidden="1">{"adj95mult",#N/A,FALSE,"COMPCO";"adj95est",#N/A,FALSE,"COMPCO"}</definedName>
    <definedName name="wrn.adj95." hidden="1">{"adj95mult",#N/A,FALSE,"COMPCO";"adj95est",#N/A,FALSE,"COMPCO"}</definedName>
    <definedName name="wrn.Aging._.and._.Trend._.Analysis." localSheetId="2"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1" localSheetId="2"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ll." localSheetId="2" hidden="1">{"Matrix",#N/A,FALSE,"ACQMTRX";"Fees",#N/A,FALSE,"ACQMTRX"}</definedName>
    <definedName name="wrn.All." hidden="1">{"Matrix",#N/A,FALSE,"ACQMTRX";"Fees",#N/A,FALSE,"ACQMTRX"}</definedName>
    <definedName name="wrn.All._.Financials." localSheetId="2" hidden="1">{#N/A,#N/A,TRUE,"Assumptions";#N/A,#N/A,TRUE,"Op Projection";#N/A,#N/A,TRUE,"Capital";#N/A,#N/A,TRUE,"Income";#N/A,#N/A,TRUE,"Balance";#N/A,#N/A,TRUE,"Sources&amp;Uses"}</definedName>
    <definedName name="wrn.All._.Financials." hidden="1">{#N/A,#N/A,TRUE,"Assumptions";#N/A,#N/A,TRUE,"Op Projection";#N/A,#N/A,TRUE,"Capital";#N/A,#N/A,TRUE,"Income";#N/A,#N/A,TRUE,"Balance";#N/A,#N/A,TRUE,"Sources&amp;Uses"}</definedName>
    <definedName name="wrn.all._.input." localSheetId="2"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2" localSheetId="2" hidden="1">{#N/A,#N/A,FALSE,"DCF";#N/A,#N/A,FALSE,"WACC";#N/A,#N/A,FALSE,"Sales_EBIT";#N/A,#N/A,FALSE,"Capex_Depreciation";#N/A,#N/A,FALSE,"WC";#N/A,#N/A,FALSE,"Interest";#N/A,#N/A,FALSE,"Assumptions"}</definedName>
    <definedName name="wrn.all.2" hidden="1">{#N/A,#N/A,FALSE,"DCF";#N/A,#N/A,FALSE,"WACC";#N/A,#N/A,FALSE,"Sales_EBIT";#N/A,#N/A,FALSE,"Capex_Depreciation";#N/A,#N/A,FALSE,"WC";#N/A,#N/A,FALSE,"Interest";#N/A,#N/A,FALSE,"Assumptions"}</definedName>
    <definedName name="wrn.ALL2." localSheetId="2" hidden="1">{#N/A,#N/A,FALSE,"DCF";#N/A,#N/A,FALSE,"WACC";#N/A,#N/A,FALSE,"Sales_EBIT";#N/A,#N/A,FALSE,"Capex_Depreciation";#N/A,#N/A,FALSE,"WC";#N/A,#N/A,FALSE,"Interest";#N/A,#N/A,FALSE,"Assumptions"}</definedName>
    <definedName name="wrn.ALL2." hidden="1">{#N/A,#N/A,FALSE,"DCF";#N/A,#N/A,FALSE,"WACC";#N/A,#N/A,FALSE,"Sales_EBIT";#N/A,#N/A,FALSE,"Capex_Depreciation";#N/A,#N/A,FALSE,"WC";#N/A,#N/A,FALSE,"Interest";#N/A,#N/A,FALSE,"Assumptions"}</definedName>
    <definedName name="wrn.all3" localSheetId="2" hidden="1">{#N/A,#N/A,FALSE,"assumptions";#N/A,#N/A,FALSE,"v_projcy";#N/A,#N/A,FALSE,"tar_proj";#N/A,#N/A,FALSE,"contrib_annual";#N/A,#N/A,FALSE,"Proforma";#N/A,#N/A,FALSE,"purc_97";#N/A,#N/A,FALSE,"syn_purc_97";#N/A,#N/A,FALSE,"pool_97";#N/A,#N/A,FALSE,"syn_pool_97";#N/A,#N/A,FALSE,"pool1_FY2"}</definedName>
    <definedName name="wrn.all3" hidden="1">{#N/A,#N/A,FALSE,"assumptions";#N/A,#N/A,FALSE,"v_projcy";#N/A,#N/A,FALSE,"tar_proj";#N/A,#N/A,FALSE,"contrib_annual";#N/A,#N/A,FALSE,"Proforma";#N/A,#N/A,FALSE,"purc_97";#N/A,#N/A,FALSE,"syn_purc_97";#N/A,#N/A,FALSE,"pool_97";#N/A,#N/A,FALSE,"syn_pool_97";#N/A,#N/A,FALSE,"pool1_FY2"}</definedName>
    <definedName name="wrn.AllDataPages." localSheetId="2" hidden="1">{#N/A,#N/A,FALSE,"Balance Sheet";#N/A,#N/A,FALSE,"Income Statement";#N/A,#N/A,FALSE,"Changes in Financial Position"}</definedName>
    <definedName name="wrn.AllDataPages." hidden="1">{#N/A,#N/A,FALSE,"Balance Sheet";#N/A,#N/A,FALSE,"Income Statement";#N/A,#N/A,FALSE,"Changes in Financial Position"}</definedName>
    <definedName name="wrn.ANALISIS." localSheetId="2" hidden="1">{"ANAR",#N/A,FALSE,"Dist total";"MARGEN",#N/A,FALSE,"Dist total";"COMENTARIO",#N/A,FALSE,"Ficha CODICE";"CONSEJO",#N/A,FALSE,"Dist p0";"uno",#N/A,FALSE,"Dist total"}</definedName>
    <definedName name="wrn.ANALISIS." hidden="1">{"ANAR",#N/A,FALSE,"Dist total";"MARGEN",#N/A,FALSE,"Dist total";"COMENTARIO",#N/A,FALSE,"Ficha CODICE";"CONSEJO",#N/A,FALSE,"Dist p0";"uno",#N/A,FALSE,"Dist total"}</definedName>
    <definedName name="wrn.ARPU._.composition." localSheetId="2" hidden="1">{#N/A,#N/A,FALSE,"Additional ARPU"}</definedName>
    <definedName name="wrn.ARPU._.composition." hidden="1">{#N/A,#N/A,FALSE,"Additional ARPU"}</definedName>
    <definedName name="wrn.Asia." localSheetId="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uto._.Comp." localSheetId="2" hidden="1">{#N/A,#N/A,FALSE,"Sheet1"}</definedName>
    <definedName name="wrn.Auto._.Comp." hidden="1">{#N/A,#N/A,FALSE,"Sheet1"}</definedName>
    <definedName name="wrn.Auto._.Comp2." localSheetId="2" hidden="1">{#N/A,#N/A,FALSE,"Sheet1"}</definedName>
    <definedName name="wrn.Auto._.Comp2." hidden="1">{#N/A,#N/A,FALSE,"Sheet1"}</definedName>
    <definedName name="wrn.b98ensei." localSheetId="2"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wrn.b98ensei." hidden="1">{#N/A,#N/A,FALSE,"BILAN";#N/A,#N/A,FALSE,"BILAN-ENS 1999";#N/A,#N/A,FALSE,"BILAN-ENS 2000";#N/A,#N/A,FALSE,"BILAN-ENS 2001";#N/A,#N/A,FALSE,"Retrait-CB";#N/A,#N/A,FALSE,"Retrait-COF";#N/A,#N/A,FALSE,"Regles-COF";#N/A,#N/A,FALSE,"Retrait CNT";#N/A,#N/A,FALSE,"Coûts par DAB";#N/A,#N/A,FALSE,"Taxe pro";#N/A,#N/A,FALSE,"Maintenance";#N/A,#N/A,FALSE,"Téléphone";#N/A,#N/A,FALSE,"inv fin 97";#N/A,#N/A,FALSE,"AMORT";#N/A,#N/A,FALSE,"TDF";#N/A,#N/A,FALSE,"Coûts fixes";#N/A,#N/A,FALSE,"Coûts par ret";#N/A,#N/A,FALSE,"CSC";#N/A,#N/A,FALSE,"Rémun.";#N/A,#N/A,FALSE,"Regles-Rem";#N/A,#N/A,FALSE,"Trésorerie";#N/A,#N/A,FALSE,"Produits";#N/A,#N/A,FALSE,"Communication"}</definedName>
    <definedName name="wrn.b99." localSheetId="2"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wrn.b99." hidden="1">{#N/A,#N/A,FALSE,"BILAN";#N/A,#N/A,FALSE,"BILAN-ENS 1999";#N/A,#N/A,FALSE,"BILAN-ENS 2000";#N/A,#N/A,FALSE,"BILAN-ENS 2001";#N/A,#N/A,FALSE,"parc";#N/A,#N/A,FALSE,"invest";#N/A,#N/A,FALSE,"Retrait-CB";#N/A,#N/A,FALSE,"Retrait-COF";#N/A,#N/A,FALSE,"Regles-COF";#N/A,#N/A,FALSE,"Retraits CNT";#N/A,#N/A,FALSE,"Retraits Géant Cof";#N/A,#N/A,FALSE,"Coûts par DAB";#N/A,#N/A,FALSE,"Taxe pro";#N/A,#N/A,FALSE,"Maintenance";#N/A,#N/A,FALSE,"Téléphone";#N/A,#N/A,FALSE,"AMORT";#N/A,#N/A,FALSE,"inv fin 97";#N/A,#N/A,FALSE,"TDF";#N/A,#N/A,FALSE,"Coûts fixes";#N/A,#N/A,FALSE,"Coûts par ret";#N/A,#N/A,FALSE,"CSC";#N/A,#N/A,FALSE,"Rémun.";#N/A,#N/A,FALSE,"Regles-Rem";#N/A,#N/A,FALSE,"Trésorerie";#N/A,#N/A,FALSE,"Produits";#N/A,#N/A,FALSE,"Règles Produits";#N/A,#N/A,FALSE,"Communication";#N/A,#N/A,FALSE,"TVA"}</definedName>
    <definedName name="wrn.Back._.Page." localSheetId="2" hidden="1">{"Back Page",#N/A,FALSE,"Front and Back"}</definedName>
    <definedName name="wrn.Back._.Page." hidden="1">{"Back Page",#N/A,FALSE,"Front and Back"}</definedName>
    <definedName name="wrn.backup." localSheetId="2" hidden="1">{"financials",#N/A,FALSE,"BASIC";"interest",#N/A,FALSE,"BASIC";"leasing and financing",#N/A,FALSE,"BASIC";"returns back up",#N/A,FALSE,"BASIC"}</definedName>
    <definedName name="wrn.backup." hidden="1">{"financials",#N/A,FALSE,"BASIC";"interest",#N/A,FALSE,"BASIC";"leasing and financing",#N/A,FALSE,"BASIC";"returns back up",#N/A,FALSE,"BASIC"}</definedName>
    <definedName name="wrn.bank._.model." localSheetId="2" hidden="1">{"banks",#N/A,FALSE,"BASIC"}</definedName>
    <definedName name="wrn.bank._.model." hidden="1">{"banks",#N/A,FALSE,"BASIC"}</definedName>
    <definedName name="wrn.Belgium_Total." localSheetId="2" hidden="1">{"Belgium_Total",#N/A,FALSE,"Belg Wksheet"}</definedName>
    <definedName name="wrn.Belgium_Total." hidden="1">{"Belgium_Total",#N/A,FALSE,"Belg Wksheet"}</definedName>
    <definedName name="wrn.BelgSummary." localSheetId="2" hidden="1">{"BelgSummary",#N/A,FALSE,"Belg Summary"}</definedName>
    <definedName name="wrn.BelgSummary." hidden="1">{"BelgSummary",#N/A,FALSE,"Belg Summary"}</definedName>
    <definedName name="wrn.belknap._.package." localSheetId="2" hidden="1">{#N/A,#N/A,TRUE,"income statement";#N/A,#N/A,TRUE,"balance sheet";#N/A,#N/A,TRUE,"cash flow";#N/A,#N/A,TRUE,"borrowing base";#N/A,#N/A,TRUE,"primary assumptions";#N/A,#N/A,TRUE,"finishing assumptions";#N/A,#N/A,TRUE,"dist. assumptions";#N/A,#N/A,TRUE,"sales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conversion";#N/A,#N/A,TRUE,"Stbnvl";#N/A,#N/A,TRUE,"Allenport";#N/A,#N/A,TRUE,"Yorkville";#N/A,#N/A,TRUE,"MF";#N/A,#N/A,TRUE,"Canfield";#N/A,#N/A,TRUE,"WCC"}</definedName>
    <definedName name="wrn.belknap._.package." hidden="1">{#N/A,#N/A,TRUE,"income statement";#N/A,#N/A,TRUE,"balance sheet";#N/A,#N/A,TRUE,"cash flow";#N/A,#N/A,TRUE,"borrowing base";#N/A,#N/A,TRUE,"primary assumptions";#N/A,#N/A,TRUE,"finishing assumptions";#N/A,#N/A,TRUE,"dist. assumptions";#N/A,#N/A,TRUE,"sales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conversion";#N/A,#N/A,TRUE,"Stbnvl";#N/A,#N/A,TRUE,"Allenport";#N/A,#N/A,TRUE,"Yorkville";#N/A,#N/A,TRUE,"MF";#N/A,#N/A,TRUE,"Canfield";#N/A,#N/A,TRUE,"WCC"}</definedName>
    <definedName name="wrn.Bewegungsbilanz." localSheetId="2" hidden="1">{#N/A,#N/A,FALSE,"Mittelherkunft";#N/A,#N/A,FALSE,"Mittelverwendung"}</definedName>
    <definedName name="wrn.Bewegungsbilanz." hidden="1">{#N/A,#N/A,FALSE,"Mittelherkunft";#N/A,#N/A,FALSE,"Mittelverwendung"}</definedName>
    <definedName name="wrn.BewertungD."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n.BewertungD."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n.BILAN." localSheetId="2" hidden="1">{#N/A,#N/A,FALSE,"titres";#N/A,#N/A,FALSE,"15.";#N/A,#N/A,FALSE,"408100";#N/A,#N/A,FALSE,"4081XX";#N/A,#N/A,FALSE,"408200";#N/A,#N/A,FALSE,"409100";#N/A,#N/A,FALSE,"411100";#N/A,#N/A,FALSE,"418100";#N/A,#N/A,FALSE,"421000";#N/A,#N/A,FALSE,"438700";#N/A,#N/A,FALSE,"451870";#N/A,#N/A,FALSE,"451860";#N/A,#N/A,FALSE,"455096";#N/A,#N/A,FALSE,"486."}</definedName>
    <definedName name="wrn.BILAN." hidden="1">{#N/A,#N/A,FALSE,"titres";#N/A,#N/A,FALSE,"15.";#N/A,#N/A,FALSE,"408100";#N/A,#N/A,FALSE,"4081XX";#N/A,#N/A,FALSE,"408200";#N/A,#N/A,FALSE,"409100";#N/A,#N/A,FALSE,"411100";#N/A,#N/A,FALSE,"418100";#N/A,#N/A,FALSE,"421000";#N/A,#N/A,FALSE,"438700";#N/A,#N/A,FALSE,"451870";#N/A,#N/A,FALSE,"451860";#N/A,#N/A,FALSE,"455096";#N/A,#N/A,FALSE,"486."}</definedName>
    <definedName name="wrn.Bilanz." localSheetId="2" hidden="1">{#N/A,#N/A,FALSE,"Layout Aktiva";#N/A,#N/A,FALSE,"Layout Passiva"}</definedName>
    <definedName name="wrn.Bilanz." hidden="1">{#N/A,#N/A,FALSE,"Layout Aktiva";#N/A,#N/A,FALSE,"Layout Passiva"}</definedName>
    <definedName name="wrn.Bilanzen_GuV_Memo." localSheetId="2"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rn.Bilanzen_GuV_Memo." hidden="1">{"Aktiva_Gittelde",#N/A,TRUE,"Bilanz-Gittelde";"Liabilities_gittelde",#N/A,TRUE,"Bilanz-Gittelde";"GuV_Gittelde",#N/A,TRUE,"GuV-Gittelde";"Aktiva Dresden",#N/A,TRUE,"Bilanz-Dresden";"Passiva Dresden",#N/A,TRUE,"Bilanz-Dresden";"guv Dresden",#N/A,TRUE,"Guv-Dresden";"FPC_Aktiva_hist",#N/A,TRUE,"Bilanz-FPC-D&amp;Co";"FPC_Passiva_hist",#N/A,TRUE,"Bilanz-FPC-D&amp;Co";"FPC_Aktiva_Plan",#N/A,TRUE,"Bilanz-FPC-D&amp;Co";"FPC_Passiva_Plan",#N/A,TRUE,"Bilanz-FPC-D&amp;Co";"FPC_GuV_hist",#N/A,TRUE,"GuV-FPC";"FPC_GuV_Plan",#N/A,TRUE,"GuV-FPC"}</definedName>
    <definedName name="wrn.Board._.Pack." localSheetId="2" hidden="1">{"Board Income Statement",#N/A,FALSE,"Board Summary";"Board Balance Sheet",#N/A,FALSE,"Board Summary";"Board Cash Flow",#N/A,FALSE,"Board Summary"}</definedName>
    <definedName name="wrn.Board._.Pack." hidden="1">{"Board Income Statement",#N/A,FALSE,"Board Summary";"Board Balance Sheet",#N/A,FALSE,"Board Summary";"Board Cash Flow",#N/A,FALSE,"Board Summary"}</definedName>
    <definedName name="wrn.BP._.print." localSheetId="2" hidden="1">{#N/A,#N/A,FALSE,"BANNERS";#N/A,#N/A,FALSE,"Market";#N/A,#N/A,FALSE,"Tel Rev";#N/A,#N/A,FALSE,"Revenues IOL";#N/A,#N/A,FALSE,"Invest";#N/A,#N/A,FALSE,"Op Cost1";#N/A,#N/A,FALSE,"Op Cost2";#N/A,#N/A,FALSE,"Oth_&amp;_Tot_Revenues";#N/A,#N/A,FALSE,"Fin Mod";#N/A,#N/A,FALSE,"FinMod_RoW";#N/A,#N/A,FALSE,"P&amp;E Burocrat";#N/A,#N/A,FALSE,"cash flow"}</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Plan." localSheetId="2" hidden="1">{#N/A,#N/A,FALSE,"F_Plan";#N/A,#N/A,FALSE,"Parameter"}</definedName>
    <definedName name="wrn.BPlan." hidden="1">{#N/A,#N/A,FALSE,"F_Plan";#N/A,#N/A,FALSE,"Parameter"}</definedName>
    <definedName name="wrn.Business._.Plan._.Package." localSheetId="2" hidden="1">{#N/A,#N/A,TRUE,"income statement";#N/A,#N/A,TRUE,"balance sheet";#N/A,#N/A,TRUE,"cash flow";#N/A,#N/A,TRUE,"borrowing base";#N/A,#N/A,TRUE,"sales summary"}</definedName>
    <definedName name="wrn.Business._.Plan._.Package." hidden="1">{#N/A,#N/A,TRUE,"income statement";#N/A,#N/A,TRUE,"balance sheet";#N/A,#N/A,TRUE,"cash flow";#N/A,#N/A,TRUE,"borrowing base";#N/A,#N/A,TRUE,"sales summary"}</definedName>
    <definedName name="wrn.business._.plan._.with._.detail." localSheetId="2" hidden="1">{#N/A,#N/A,TRUE,"income statement";#N/A,#N/A,TRUE,"balance sheet";#N/A,#N/A,TRUE,"cash flow";#N/A,#N/A,TRUE,"borrowing base";#N/A,#N/A,TRUE,"sales summary";#N/A,#N/A,TRUE,"costs per ton";#N/A,#N/A,TRUE,"primary assumptions";#N/A,#N/A,TRUE,"finishing assumptions"}</definedName>
    <definedName name="wrn.business._.plan._.with._.detail." hidden="1">{#N/A,#N/A,TRUE,"income statement";#N/A,#N/A,TRUE,"balance sheet";#N/A,#N/A,TRUE,"cash flow";#N/A,#N/A,TRUE,"borrowing base";#N/A,#N/A,TRUE,"sales summary";#N/A,#N/A,TRUE,"costs per ton";#N/A,#N/A,TRUE,"primary assumptions";#N/A,#N/A,TRUE,"finishing assumptions"}</definedName>
    <definedName name="wrn.Cash._.Flow." localSheetId="2" hidden="1">{#N/A,#N/A,FALSE,"Layout Cash Flow"}</definedName>
    <definedName name="wrn.Cash._.Flow." hidden="1">{#N/A,#N/A,FALSE,"Layout Cash Flow"}</definedName>
    <definedName name="wrn.Cash._.Flow._.Statement." localSheetId="2" hidden="1">{#N/A,#N/A,FALSE,"Financial Datas"}</definedName>
    <definedName name="wrn.Cash._.Flow._.Statement." hidden="1">{#N/A,#N/A,FALSE,"Financial Datas"}</definedName>
    <definedName name="wrn.cash._.flow10" localSheetId="2" hidden="1">{#N/A,#N/A,FALSE,"Cash Flow"}</definedName>
    <definedName name="wrn.cash._.flow10" hidden="1">{#N/A,#N/A,FALSE,"Cash Flow"}</definedName>
    <definedName name="wrn.cash2." localSheetId="2" hidden="1">{#N/A,#N/A,FALSE,"KGFORE94"}</definedName>
    <definedName name="wrn.cash2." hidden="1">{#N/A,#N/A,FALSE,"KGFORE94"}</definedName>
    <definedName name="wrn.celkový._.tisk._.detail." localSheetId="2" hidden="1">{"celkový rozpočet - detail",#N/A,FALSE,"Aktualizace č. 1"}</definedName>
    <definedName name="wrn.celkový._.tisk._.detail." hidden="1">{"celkový rozpočet - detail",#N/A,FALSE,"Aktualizace č. 1"}</definedName>
    <definedName name="wrn.COMBINED." localSheetId="2" hidden="1">{#N/A,#N/A,FALSE,"INPUTS";#N/A,#N/A,FALSE,"PROFORMA BSHEET";#N/A,#N/A,FALSE,"COMBINED";#N/A,#N/A,FALSE,"HIGH YIELD";#N/A,#N/A,FALSE,"COMB_GRAPHS"}</definedName>
    <definedName name="wrn.COMBINED." hidden="1">{#N/A,#N/A,FALSE,"INPUTS";#N/A,#N/A,FALSE,"PROFORMA BSHEET";#N/A,#N/A,FALSE,"COMBINED";#N/A,#N/A,FALSE,"HIGH YIELD";#N/A,#N/A,FALSE,"COMB_GRAPHS"}</definedName>
    <definedName name="wrn.compco." localSheetId="2" hidden="1">{"page1",#N/A,FALSE,"BHCOMPC5";"page2",#N/A,FALSE,"BHCOMPC5";"page3",#N/A,FALSE,"BHCOMPC5";"page4",#N/A,FALSE,"BHCOMPC5"}</definedName>
    <definedName name="wrn.compco." hidden="1">{"page1",#N/A,FALSE,"BHCOMPC5";"page2",#N/A,FALSE,"BHCOMPC5";"page3",#N/A,FALSE,"BHCOMPC5";"page4",#N/A,FALSE,"BHCOMPC5"}</definedName>
    <definedName name="wrn.Complete." localSheetId="2" hidden="1">{#N/A,#N/A,TRUE,"DCF Summary";#N/A,#N/A,TRUE,"Casema";#N/A,#N/A,TRUE,"UK";#N/A,#N/A,TRUE,"RCF";#N/A,#N/A,TRUE,"Intercable CZ";#N/A,#N/A,TRUE,"Interkabel P";#N/A,#N/A,TRUE,"LBO-Total";#N/A,#N/A,TRUE,"LBO-Casema"}</definedName>
    <definedName name="wrn.Complete." hidden="1">{#N/A,#N/A,TRUE,"DCF Summary";#N/A,#N/A,TRUE,"Casema";#N/A,#N/A,TRUE,"UK";#N/A,#N/A,TRUE,"RCF";#N/A,#N/A,TRUE,"Intercable CZ";#N/A,#N/A,TRUE,"Interkabel P";#N/A,#N/A,TRUE,"LBO-Total";#N/A,#N/A,TRUE,"LBO-Casema"}</definedName>
    <definedName name="wrn.Continous._.Page._.Numbers._.DCF." localSheetId="2"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localSheetId="2" hidden="1">{#N/A,#N/A,FALSE,"Contribution Analysis"}</definedName>
    <definedName name="wrn.contribution." hidden="1">{#N/A,#N/A,FALSE,"Contribution Analysis"}</definedName>
    <definedName name="wrn.Country._.Summary." localSheetId="2" hidden="1">{"Summary",#N/A,FALSE,"Country Summary"}</definedName>
    <definedName name="wrn.Country._.Summary." hidden="1">{"Summary",#N/A,FALSE,"Country Summary"}</definedName>
    <definedName name="wrn.Country._.Worksheet." localSheetId="2" hidden="1">{"WkSheet",#N/A,FALSE,"Country Wksheet"}</definedName>
    <definedName name="wrn.Country._.Worksheet." hidden="1">{"WkSheet",#N/A,FALSE,"Country Wksheet"}</definedName>
    <definedName name="wrn.Cover." localSheetId="2" hidden="1">{"coverall",#N/A,FALSE,"Definitions";"cover1",#N/A,FALSE,"Definitions";"cover2",#N/A,FALSE,"Definitions";"cover3",#N/A,FALSE,"Definitions";"cover4",#N/A,FALSE,"Definitions";"cover5",#N/A,FALSE,"Definitions";"blank",#N/A,FALSE,"Definitions"}</definedName>
    <definedName name="wrn.Cover." hidden="1">{"coverall",#N/A,FALSE,"Definitions";"cover1",#N/A,FALSE,"Definitions";"cover2",#N/A,FALSE,"Definitions";"cover3",#N/A,FALSE,"Definitions";"cover4",#N/A,FALSE,"Definitions";"cover5",#N/A,FALSE,"Definitions";"blank",#N/A,FALSE,"Definitions"}</definedName>
    <definedName name="wrn.csc." localSheetId="2" hidden="1">{"orixcsc",#N/A,FALSE,"ORIX CSC";"orixcsc2",#N/A,FALSE,"ORIX CSC"}</definedName>
    <definedName name="wrn.csc." hidden="1">{"orixcsc",#N/A,FALSE,"ORIX CSC";"orixcsc2",#N/A,FALSE,"ORIX CSC"}</definedName>
    <definedName name="wrn.csc2." localSheetId="2" hidden="1">{#N/A,#N/A,FALSE,"ORIX CSC"}</definedName>
    <definedName name="wrn.csc2." hidden="1">{#N/A,#N/A,FALSE,"ORIX CSC"}</definedName>
    <definedName name="wrn.CYBDPA._.I.C.and._.USD10" localSheetId="2" hidden="1">{"CurrQtr YTD Portrait",#N/A,TRUE,"CYBDPY - LC";"Mths FullYr LScape",#N/A,TRUE,"CYBDPY - LC";"CurrQtr YTD Portrait",#N/A,TRUE,"CYBDPY - USD";"Mths FullYr LScape",#N/A,TRUE,"CYBDPY - USD"}</definedName>
    <definedName name="wrn.CYBDPA._.I.C.and._.USD10" hidden="1">{"CurrQtr YTD Portrait",#N/A,TRUE,"CYBDPY - LC";"Mths FullYr LScape",#N/A,TRUE,"CYBDPY - LC";"CurrQtr YTD Portrait",#N/A,TRUE,"CYBDPY - USD";"Mths FullYr LScape",#N/A,TRUE,"CYBDPY - USD"}</definedName>
    <definedName name="wrn.CYBDPY._.LC._.and._.USD." localSheetId="2" hidden="1">{"CurrQtr YTD Portrait",#N/A,TRUE,"CYBDPY - LC";"Mths FullYr LScape",#N/A,TRUE,"CYBDPY - LC";"CurrQtr YTD Portrait",#N/A,TRUE,"CYBDPY - USD";"Mths FullYr LScape",#N/A,TRUE,"CYBDPY - USD"}</definedName>
    <definedName name="wrn.CYBDPY._.LC._.and._.USD." hidden="1">{"CurrQtr YTD Portrait",#N/A,TRUE,"CYBDPY - LC";"Mths FullYr LScape",#N/A,TRUE,"CYBDPY - LC";"CurrQtr YTD Portrait",#N/A,TRUE,"CYBDPY - USD";"Mths FullYr LScape",#N/A,TRUE,"CYBDPY - USD"}</definedName>
    <definedName name="wrn.DCF." localSheetId="2" hidden="1">{"DCF1",#N/A,FALSE,"SIERRA DCF";"MATRIX1",#N/A,FALSE,"SIERRA DCF"}</definedName>
    <definedName name="wrn.DCF." hidden="1">{"DCF1",#N/A,FALSE,"SIERRA DCF";"MATRIX1",#N/A,FALSE,"SIERRA DCF"}</definedName>
    <definedName name="wrn.DCF._.Only." localSheetId="2" hidden="1">{#N/A,#N/A,FALSE,"DCF Summary";#N/A,#N/A,FALSE,"Casema";#N/A,#N/A,FALSE,"Casema NoTel";#N/A,#N/A,FALSE,"UK";#N/A,#N/A,FALSE,"RCF";#N/A,#N/A,FALSE,"Intercable CZ";#N/A,#N/A,FALSE,"Interkabel P"}</definedName>
    <definedName name="wrn.DCF._.Only." hidden="1">{#N/A,#N/A,FALSE,"DCF Summary";#N/A,#N/A,FALSE,"Casema";#N/A,#N/A,FALSE,"Casema NoTel";#N/A,#N/A,FALSE,"UK";#N/A,#N/A,FALSE,"RCF";#N/A,#N/A,FALSE,"Intercable CZ";#N/A,#N/A,FALSE,"Interkabel P"}</definedName>
    <definedName name="wrn.dcf2" localSheetId="2" hidden="1">{"mgmt forecast",#N/A,FALSE,"Mgmt Forecast";"dcf table",#N/A,FALSE,"Mgmt Forecast";"sensitivity",#N/A,FALSE,"Mgmt Forecast";"table inputs",#N/A,FALSE,"Mgmt Forecast";"calculations",#N/A,FALSE,"Mgmt Forecast"}</definedName>
    <definedName name="wrn.dcf2" hidden="1">{"mgmt forecast",#N/A,FALSE,"Mgmt Forecast";"dcf table",#N/A,FALSE,"Mgmt Forecast";"sensitivity",#N/A,FALSE,"Mgmt Forecast";"table inputs",#N/A,FALSE,"Mgmt Forecast";"calculations",#N/A,FALSE,"Mgmt Forecast"}</definedName>
    <definedName name="wrn.DCFEpervier." localSheetId="2"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lchamps." localSheetId="2" hidden="1">{"Operating Data",#N/A,TRUE,"Sheet1";"Valuation Matrix",#N/A,TRUE,"Sheet1";"Sales Analysis",#N/A,TRUE,"Sheet1";"Closed Remodelled New",#N/A,TRUE,"Sheet1";"Competitive and FSP",#N/A,TRUE,"Sheet1";"Working Capital and Capex",#N/A,TRUE,"Sheet1";"depreciation",#N/A,TRUE,"Sheet1"}</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tail." localSheetId="2"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 hidden="1">{#N/A,#N/A,FALSE,"TOTAL SSS";#N/A,#N/A,FALSE,"SES Y93";#N/A,#N/A,FALSE,"SES AW FEE";#N/A,#N/A,FALSE,"DSP BK14";#N/A,#N/A,FALSE,"DSP BK14 AW FEE";#N/A,#N/A,FALSE,"DSP BLK 14 FPLOE";#N/A,#N/A,FALSE,"DSP BLK 14 FPLOE";#N/A,#N/A,FALSE,"S14 DESGN";#N/A,#N/A,FALSE,"DSP BLK 18";#N/A,#N/A,FALSE,"DSP BLK 18 AW FEE";#N/A,#N/A,FALSE,"DSP BL18 FFP";#N/A,#N/A,FALSE,"DSP BLK18 CPAF";#N/A,#N/A,FALSE,"DSP BLK 23";#N/A,#N/A,FALSE,"DSP BLK 23 AW FEE";#N/A,#N/A,FALSE,"DSP 23 TERM";#N/A,#N/A,FALSE,"H2O DAMAGE";#N/A,#N/A,FALSE,"DSP ENG";#N/A,#N/A,FALSE,"SBIR";#N/A,#N/A,FALSE,"SBIR STUDY";#N/A,#N/A,FALSE,"CTPP";#N/A,#N/A,FALSE,"CTPP AW FEE";#N/A,#N/A,FALSE,"JTAGS";#N/A,#N/A,FALSE,"TSD";#N/A,#N/A,FALSE,"TSDE";#N/A,#N/A,FALSE,"SRSU";#N/A,#N/A,FALSE,"SRSU Spares";#N/A,#N/A,FALSE,"TSS";#N/A,#N/A,FALSE,"LVI";#N/A,#N/A,FALSE,"GS14";#N/A,#N/A,FALSE,"GS14 CPFF";#N/A,#N/A,FALSE,"GCO";#N/A,#N/A,FALSE,"GCO";#N/A,#N/A,FALSE,"PUP";#N/A,#N/A,FALSE,"CENTRAL FP";#N/A,#N/A,FALSE,"CENTRAL CPFF";#N/A,#N/A,FALSE,"CENTRAL TERM";#N/A,#N/A,FALSE,"WAM";#N/A,#N/A,FALSE,"SPIRIT III";#N/A,#N/A,FALSE,"LLUM";#N/A,#N/A,FALSE,"Mixed Signal";#N/A,#N/A,FALSE,"HGCDTE";#N/A,#N/A,FALSE,"CO INV";#N/A,#N/A,FALSE,"MISC"}</definedName>
    <definedName name="wrn.Detailed._.P._.and._.L." localSheetId="2" hidden="1">{"P and L Detail Page 1",#N/A,FALSE,"Data";"P and L Detail Page 2",#N/A,FALSE,"Data"}</definedName>
    <definedName name="wrn.Detailed._.P._.and._.L." hidden="1">{"P and L Detail Page 1",#N/A,FALSE,"Data";"P and L Detail Page 2",#N/A,FALSE,"Data"}</definedName>
    <definedName name="wrn.document." localSheetId="2" hidden="1">{"consolidated",#N/A,FALSE,"Sheet1";"cms",#N/A,FALSE,"Sheet1";"fse",#N/A,FALSE,"Sheet1"}</definedName>
    <definedName name="wrn.document." hidden="1">{"consolidated",#N/A,FALSE,"Sheet1";"cms",#N/A,FALSE,"Sheet1";"fse",#N/A,FALSE,"Sheet1"}</definedName>
    <definedName name="wrn.Draft." localSheetId="2" hidden="1">{"Draft",#N/A,FALSE,"Feb-96"}</definedName>
    <definedName name="wrn.Draft." hidden="1">{"Draft",#N/A,FALSE,"Feb-96"}</definedName>
    <definedName name="wrn.Druck._.Monatsreporting." localSheetId="2" hidden="1">{#N/A,#N/A,TRUE,"0 Deckbl.";#N/A,#N/A,TRUE,"S 1 Komm";#N/A,#N/A,TRUE,"S 1a Komm";#N/A,#N/A,TRUE,"S 1b Komm";#N/A,#N/A,TRUE,"S  2 DBR";#N/A,#N/A,TRUE,"S  3 Sparten";#N/A,#N/A,TRUE,"S 4  Betr. K.";#N/A,#N/A,TRUE,"6 Bilanz";#N/A,#N/A,TRUE,"6a Bilanz ";#N/A,#N/A,TRUE,"6b Bilanz ";#N/A,#N/A,TRUE,"7 GS I";#N/A,#N/A,TRUE,"S 8 EQ-GuV"}</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Economic._.Value._.Added._.Analysis." localSheetId="2" hidden="1">{"EVA",#N/A,FALSE,"EVA";"WACC",#N/A,FALSE,"WACC"}</definedName>
    <definedName name="wrn.Economic._.Value._.Added._.Analysis." hidden="1">{"EVA",#N/A,FALSE,"EVA";"WACC",#N/A,FALSE,"WACC"}</definedName>
    <definedName name="wrn.édition." localSheetId="2" hidden="1">{"résultats",#N/A,FALSE,"résultats SFS";"indicateurs",#N/A,FALSE,"résultats SFS";"commentaires",#N/A,FALSE,"commentaires SFS";"graphiques",#N/A,FALSE,"graphiques SFS"}</definedName>
    <definedName name="wrn.édition." hidden="1">{"résultats",#N/A,FALSE,"résultats SFS";"indicateurs",#N/A,FALSE,"résultats SFS";"commentaires",#N/A,FALSE,"commentaires SFS";"graphiques",#N/A,FALSE,"graphiques SFS"}</definedName>
    <definedName name="wrn.ENCOURS." localSheetId="2" hidden="1">{#N/A,#N/A,FALSE,"TCN";#N/A,#N/A,FALSE,"LMT"}</definedName>
    <definedName name="wrn.ENCOURS." hidden="1">{#N/A,#N/A,FALSE,"TCN";#N/A,#N/A,FALSE,"LMT"}</definedName>
    <definedName name="wrn.Ergebnis." localSheetId="2" hidden="1">{#N/A,#N/A,TRUE,"Cont_Stell";#N/A,#N/A,TRUE,"BTG";#N/A,#N/A,TRUE,"SH";#N/A,#N/A,TRUE,"GUV";#N/A,#N/A,TRUE,"Bilanz";#N/A,#N/A,TRUE,"WC";#N/A,#N/A,TRUE,"Beweg_bil";#N/A,#N/A,TRUE,"Kap_fluß";#N/A,#N/A,TRUE,"KENNZ";#N/A,#N/A,TRUE,"ANALYSE"}</definedName>
    <definedName name="wrn.Ergebnis." hidden="1">{#N/A,#N/A,TRUE,"Cont_Stell";#N/A,#N/A,TRUE,"BTG";#N/A,#N/A,TRUE,"SH";#N/A,#N/A,TRUE,"GUV";#N/A,#N/A,TRUE,"Bilanz";#N/A,#N/A,TRUE,"WC";#N/A,#N/A,TRUE,"Beweg_bil";#N/A,#N/A,TRUE,"Kap_fluß";#N/A,#N/A,TRUE,"KENNZ";#N/A,#N/A,TRUE,"ANALYSE"}</definedName>
    <definedName name="wrn.ergebnis.1" localSheetId="2" hidden="1">{#N/A,#N/A,TRUE,"Cont_Stell";#N/A,#N/A,TRUE,"BTG";#N/A,#N/A,TRUE,"SH";#N/A,#N/A,TRUE,"GUV";#N/A,#N/A,TRUE,"Bilanz";#N/A,#N/A,TRUE,"WC";#N/A,#N/A,TRUE,"Beweg_bil";#N/A,#N/A,TRUE,"Kap_fluß";#N/A,#N/A,TRUE,"KENNZ";#N/A,#N/A,TRUE,"ANALYSE"}</definedName>
    <definedName name="wrn.ergebnis.1" hidden="1">{#N/A,#N/A,TRUE,"Cont_Stell";#N/A,#N/A,TRUE,"BTG";#N/A,#N/A,TRUE,"SH";#N/A,#N/A,TRUE,"GUV";#N/A,#N/A,TRUE,"Bilanz";#N/A,#N/A,TRUE,"WC";#N/A,#N/A,TRUE,"Beweg_bil";#N/A,#N/A,TRUE,"Kap_fluß";#N/A,#N/A,TRUE,"KENNZ";#N/A,#N/A,TRUE,"ANALYSE"}</definedName>
    <definedName name="wrn.ergebnis.11" localSheetId="2" hidden="1">{#N/A,#N/A,TRUE,"Cont_Stell";#N/A,#N/A,TRUE,"BTG";#N/A,#N/A,TRUE,"SH";#N/A,#N/A,TRUE,"GUV";#N/A,#N/A,TRUE,"Bilanz";#N/A,#N/A,TRUE,"WC";#N/A,#N/A,TRUE,"Beweg_bil";#N/A,#N/A,TRUE,"Kap_fluß";#N/A,#N/A,TRUE,"KENNZ";#N/A,#N/A,TRUE,"ANALYSE"}</definedName>
    <definedName name="wrn.ergebnis.11" hidden="1">{#N/A,#N/A,TRUE,"Cont_Stell";#N/A,#N/A,TRUE,"BTG";#N/A,#N/A,TRUE,"SH";#N/A,#N/A,TRUE,"GUV";#N/A,#N/A,TRUE,"Bilanz";#N/A,#N/A,TRUE,"WC";#N/A,#N/A,TRUE,"Beweg_bil";#N/A,#N/A,TRUE,"Kap_fluß";#N/A,#N/A,TRUE,"KENNZ";#N/A,#N/A,TRUE,"ANALYSE"}</definedName>
    <definedName name="wrn.ergebnis10" localSheetId="2" hidden="1">{#N/A,#N/A,TRUE,"Cont_Stell";#N/A,#N/A,TRUE,"BTG";#N/A,#N/A,TRUE,"SH";#N/A,#N/A,TRUE,"GUV";#N/A,#N/A,TRUE,"Bilanz";#N/A,#N/A,TRUE,"WC";#N/A,#N/A,TRUE,"Beweg_bil";#N/A,#N/A,TRUE,"Kap_fluß";#N/A,#N/A,TRUE,"KENNZ";#N/A,#N/A,TRUE,"ANALYSE"}</definedName>
    <definedName name="wrn.ergebnis10" hidden="1">{#N/A,#N/A,TRUE,"Cont_Stell";#N/A,#N/A,TRUE,"BTG";#N/A,#N/A,TRUE,"SH";#N/A,#N/A,TRUE,"GUV";#N/A,#N/A,TRUE,"Bilanz";#N/A,#N/A,TRUE,"WC";#N/A,#N/A,TRUE,"Beweg_bil";#N/A,#N/A,TRUE,"Kap_fluß";#N/A,#N/A,TRUE,"KENNZ";#N/A,#N/A,TRUE,"ANALYSE"}</definedName>
    <definedName name="wrn.ergebnis5" localSheetId="2" hidden="1">{#N/A,#N/A,TRUE,"Cont_Stell";#N/A,#N/A,TRUE,"BTG";#N/A,#N/A,TRUE,"SH";#N/A,#N/A,TRUE,"GUV";#N/A,#N/A,TRUE,"Bilanz";#N/A,#N/A,TRUE,"WC";#N/A,#N/A,TRUE,"Beweg_bil";#N/A,#N/A,TRUE,"Kap_fluß";#N/A,#N/A,TRUE,"KENNZ";#N/A,#N/A,TRUE,"ANALYSE"}</definedName>
    <definedName name="wrn.ergebnis5" hidden="1">{#N/A,#N/A,TRUE,"Cont_Stell";#N/A,#N/A,TRUE,"BTG";#N/A,#N/A,TRUE,"SH";#N/A,#N/A,TRUE,"GUV";#N/A,#N/A,TRUE,"Bilanz";#N/A,#N/A,TRUE,"WC";#N/A,#N/A,TRUE,"Beweg_bil";#N/A,#N/A,TRUE,"Kap_fluß";#N/A,#N/A,TRUE,"KENNZ";#N/A,#N/A,TRUE,"ANALYSE"}</definedName>
    <definedName name="wrn.Europe." localSheetId="2"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v" localSheetId="2" hidden="1">{#N/A,#N/A,FALSE,"INPUTS";#N/A,#N/A,FALSE,"PROFORMA BSHEET";#N/A,#N/A,FALSE,"COMBINED";#N/A,#N/A,FALSE,"ACQUIROR";#N/A,#N/A,FALSE,"TARGET 1";#N/A,#N/A,FALSE,"TARGET 2";#N/A,#N/A,FALSE,"HIGH YIELD";#N/A,#N/A,FALSE,"OVERFUND"}</definedName>
    <definedName name="wrn.ev" hidden="1">{#N/A,#N/A,FALSE,"INPUTS";#N/A,#N/A,FALSE,"PROFORMA BSHEET";#N/A,#N/A,FALSE,"COMBINED";#N/A,#N/A,FALSE,"ACQUIROR";#N/A,#N/A,FALSE,"TARGET 1";#N/A,#N/A,FALSE,"TARGET 2";#N/A,#N/A,FALSE,"HIGH YIELD";#N/A,#N/A,FALSE,"OVERFUND"}</definedName>
    <definedName name="wrn.F01_01." localSheetId="2" hidden="1">{#N/A,#N/A,FALSE,"F-01";#N/A,#N/A,FALSE,"F-01";#N/A,#N/A,FALSE,"F-01"}</definedName>
    <definedName name="wrn.F01_01." hidden="1">{#N/A,#N/A,FALSE,"F-01";#N/A,#N/A,FALSE,"F-01";#N/A,#N/A,FALSE,"F-01"}</definedName>
    <definedName name="wrn.FB" localSheetId="2" hidden="1">{"FCB_ALL",#N/A,FALSE,"FCB"}</definedName>
    <definedName name="wrn.FB" hidden="1">{"FCB_ALL",#N/A,FALSE,"FCB"}</definedName>
    <definedName name="wrn.FCB." localSheetId="2" hidden="1">{"FCB_ALL",#N/A,FALSE,"FCB"}</definedName>
    <definedName name="wrn.FCB." hidden="1">{"FCB_ALL",#N/A,FALSE,"FCB"}</definedName>
    <definedName name="wrn.fcb2" localSheetId="2" hidden="1">{"FCB_ALL",#N/A,FALSE,"FCB"}</definedName>
    <definedName name="wrn.fcb2" hidden="1">{"FCB_ALL",#N/A,FALSE,"FCB"}</definedName>
    <definedName name="wrn.Fcst._.by._.Mon." localSheetId="2" hidden="1">{"Fcst by Mon Full",#N/A,FALSE,"Tot PalmPalm";"Fcst by Mon Full",#N/A,FALSE,"Tot Device";"Fcst by Mon Full",#N/A,FALSE,"Platform";"Fcst by Mon Full",#N/A,FALSE,"Palm.Net";"Fcst by Mon Full",#N/A,FALSE,"Elim"}</definedName>
    <definedName name="wrn.Fcst._.by._.Mon." hidden="1">{"Fcst by Mon Full",#N/A,FALSE,"Tot PalmPalm";"Fcst by Mon Full",#N/A,FALSE,"Tot Device";"Fcst by Mon Full",#N/A,FALSE,"Platform";"Fcst by Mon Full",#N/A,FALSE,"Palm.Net";"Fcst by Mon Full",#N/A,FALSE,"Elim"}</definedName>
    <definedName name="wrn.Fcst._.by._.Qtr." localSheetId="2" hidden="1">{"Fcst by Qtr Full",#N/A,FALSE,"Tot PalmPalm";"Fcst by Qtr Full",#N/A,FALSE,"Tot Device";"Fcst by Qtr Full",#N/A,FALSE,"Platform";"Fcst by Qtr Full",#N/A,FALSE,"Palm.Net";"Fcst by Qtr Full",#N/A,FALSE,"Elim"}</definedName>
    <definedName name="wrn.Fcst._.by._.Qtr." hidden="1">{"Fcst by Qtr Full",#N/A,FALSE,"Tot PalmPalm";"Fcst by Qtr Full",#N/A,FALSE,"Tot Device";"Fcst by Qtr Full",#N/A,FALSE,"Platform";"Fcst by Qtr Full",#N/A,FALSE,"Palm.Net";"Fcst by Qtr Full",#N/A,FALSE,"Elim"}</definedName>
    <definedName name="wrn.fin"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l." localSheetId="2" hidden="1">{"Final",#N/A,FALSE,"Feb-96"}</definedName>
    <definedName name="wrn.Final." hidden="1">{"Final",#N/A,FALSE,"Feb-96"}</definedName>
    <definedName name="wrn.final._.pricing." localSheetId="2" hidden="1">{"final processing",#N/A,FALSE,"Sheet1";"optionals",#N/A,FALSE,"Sheet1"}</definedName>
    <definedName name="wrn.final._.pricing." hidden="1">{"final processing",#N/A,FALSE,"Sheet1";"optionals",#N/A,FALSE,"Sheet1"}</definedName>
    <definedName name="wrn.final._.pricing1." localSheetId="2" hidden="1">{"final processing",#N/A,FALSE,"Sheet1";"optionals",#N/A,FALSE,"Sheet1"}</definedName>
    <definedName name="wrn.final._.pricing1." hidden="1">{"final processing",#N/A,FALSE,"Sheet1";"optionals",#N/A,FALSE,"Sheet1"}</definedName>
    <definedName name="wrn.final._.pricing10." localSheetId="2" hidden="1">{"final processing",#N/A,FALSE,"Sheet1";"optionals",#N/A,FALSE,"Sheet1"}</definedName>
    <definedName name="wrn.final._.pricing10." hidden="1">{"final processing",#N/A,FALSE,"Sheet1";"optionals",#N/A,FALSE,"Sheet1"}</definedName>
    <definedName name="wrn.final._.pricing2." localSheetId="2" hidden="1">{"final processing",#N/A,FALSE,"Sheet1";"optionals",#N/A,FALSE,"Sheet1"}</definedName>
    <definedName name="wrn.final._.pricing2." hidden="1">{"final processing",#N/A,FALSE,"Sheet1";"optionals",#N/A,FALSE,"Sheet1"}</definedName>
    <definedName name="wrn.final._.pricing3." localSheetId="2" hidden="1">{"final processing",#N/A,FALSE,"Sheet1";"optionals",#N/A,FALSE,"Sheet1"}</definedName>
    <definedName name="wrn.final._.pricing3." hidden="1">{"final processing",#N/A,FALSE,"Sheet1";"optionals",#N/A,FALSE,"Sheet1"}</definedName>
    <definedName name="wrn.final._.pricing4." localSheetId="2" hidden="1">{"final processing",#N/A,FALSE,"Sheet1";"optionals",#N/A,FALSE,"Sheet1"}</definedName>
    <definedName name="wrn.final._.pricing4." hidden="1">{"final processing",#N/A,FALSE,"Sheet1";"optionals",#N/A,FALSE,"Sheet1"}</definedName>
    <definedName name="wrn.final._.pricing5." localSheetId="2" hidden="1">{"final processing",#N/A,FALSE,"Sheet1";"optionals",#N/A,FALSE,"Sheet1"}</definedName>
    <definedName name="wrn.final._.pricing5." hidden="1">{"final processing",#N/A,FALSE,"Sheet1";"optionals",#N/A,FALSE,"Sheet1"}</definedName>
    <definedName name="wrn.final._.pricing7." localSheetId="2" hidden="1">{"final processing",#N/A,FALSE,"Sheet1";"optionals",#N/A,FALSE,"Sheet1"}</definedName>
    <definedName name="wrn.final._.pricing7." hidden="1">{"final processing",#N/A,FALSE,"Sheet1";"optionals",#N/A,FALSE,"Sheet1"}</definedName>
    <definedName name="wrn.final._.pricing9." localSheetId="2" hidden="1">{"final processing",#N/A,FALSE,"Sheet1";"optionals",#N/A,FALSE,"Sheet1"}</definedName>
    <definedName name="wrn.final._.pricing9." hidden="1">{"final processing",#N/A,FALSE,"Sheet1";"optionals",#N/A,FALSE,"Sheet1"}</definedName>
    <definedName name="wrn.final._.pricnig4." localSheetId="2" hidden="1">{"final processing",#N/A,FALSE,"Sheet1";"optionals",#N/A,FALSE,"Sheet1"}</definedName>
    <definedName name="wrn.final._.pricnig4." hidden="1">{"final processing",#N/A,FALSE,"Sheet1";"optionals",#N/A,FALSE,"Sheet1"}</definedName>
    <definedName name="wrn.final._pricing3." localSheetId="2" hidden="1">{"final processing",#N/A,FALSE,"Sheet1";"optionals",#N/A,FALSE,"Sheet1"}</definedName>
    <definedName name="wrn.final._pricing3." hidden="1">{"final processing",#N/A,FALSE,"Sheet1";"optionals",#N/A,FALSE,"Sheet1"}</definedName>
    <definedName name="wrn.Financial." localSheetId="2"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ncial."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ncial._.Output." localSheetId="2" hidden="1">{"P and L",#N/A,FALSE,"Financial Output";"Cashflow",#N/A,FALSE,"Financial Output";"Balance Sheet",#N/A,FALSE,"Financial Output"}</definedName>
    <definedName name="wrn.Financial._.Output." hidden="1">{"P and L",#N/A,FALSE,"Financial Output";"Cashflow",#N/A,FALSE,"Financial Output";"Balance Sheet",#N/A,FALSE,"Financial Output"}</definedName>
    <definedName name="wrn.Financials._.YTD." localSheetId="2" hidden="1">{"YTD",#N/A,FALSE,"Consolidated"}</definedName>
    <definedName name="wrn.Financials._.YTD." hidden="1">{"YTD",#N/A,FALSE,"Consolidated"}</definedName>
    <definedName name="wrn.Finanzbedarfsrechnung." localSheetId="2" hidden="1">{#N/A,#N/A,FALSE,"Finanzbedarfsrechnung"}</definedName>
    <definedName name="wrn.Finanzbedarfsrechnung." hidden="1">{#N/A,#N/A,FALSE,"Finanzbedarfsrechnung"}</definedName>
    <definedName name="wrn.FIVE._.YEAR._.PROJECTION." localSheetId="2" hidden="1">{"FIVEYEAR",#N/A,TRUE,"SUMMARY";"FIVEYEAR",#N/A,TRUE,"Ratios";"FIVEYEAR",#N/A,TRUE,"Revenue";"FIVEYEAR",#N/A,TRUE,"DETAIL";"FIVEYEAR",#N/A,TRUE,"Payroll"}</definedName>
    <definedName name="wrn.FIVE._.YEAR._.PROJECTION." hidden="1">{"FIVEYEAR",#N/A,TRUE,"SUMMARY";"FIVEYEAR",#N/A,TRUE,"Ratios";"FIVEYEAR",#N/A,TRUE,"Revenue";"FIVEYEAR",#N/A,TRUE,"DETAIL";"FIVEYEAR",#N/A,TRUE,"Payroll"}</definedName>
    <definedName name="wrn.Five._.Year._.Record." localSheetId="2" hidden="1">{"Five Year Record",#N/A,FALSE,"Front and Back"}</definedName>
    <definedName name="wrn.Five._.Year._.Record." hidden="1">{"Five Year Record",#N/A,FALSE,"Front and Back"}</definedName>
    <definedName name="wrn.Flash." localSheetId="2" hidden="1">{#N/A,#N/A,FALSE,"JKFLASH2";#N/A,#N/A,FALSE,"Page 4";#N/A,#N/A,FALSE,"page 3"}</definedName>
    <definedName name="wrn.Flash." hidden="1">{#N/A,#N/A,FALSE,"JKFLASH2";#N/A,#N/A,FALSE,"Page 4";#N/A,#N/A,FALSE,"page 3"}</definedName>
    <definedName name="wrn.fnal._.pricing8." localSheetId="2" hidden="1">{"final processing",#N/A,FALSE,"Sheet1";"optionals",#N/A,FALSE,"Sheet1"}</definedName>
    <definedName name="wrn.fnal._.pricing8." hidden="1">{"final processing",#N/A,FALSE,"Sheet1";"optionals",#N/A,FALSE,"Sheet1"}</definedName>
    <definedName name="wrn.Förster." localSheetId="2" hidden="1">{"GuVGmbH",#N/A,FALSE,"ratios";"BilanzGmbH",#N/A,FALSE,"ratios";"BilanzKG",#N/A,FALSE,"ratios";"GuVKG",#N/A,FALSE,"ratios"}</definedName>
    <definedName name="wrn.Förster." hidden="1">{"GuVGmbH",#N/A,FALSE,"ratios";"BilanzGmbH",#N/A,FALSE,"ratios";"BilanzKG",#N/A,FALSE,"ratios";"GuVKG",#N/A,FALSE,"ratios"}</definedName>
    <definedName name="wrn.Front._.Page." localSheetId="2" hidden="1">{"Front Page",#N/A,FALSE,"Front and Back"}</definedName>
    <definedName name="wrn.Front._.Page." hidden="1">{"Front Page",#N/A,FALSE,"Front and Back"}</definedName>
    <definedName name="wrn.FULL." localSheetId="2" hidden="1">{"divisions",#N/A,TRUE,"Drivers";"PandL_Ratios",#N/A,TRUE,"P&amp;L"}</definedName>
    <definedName name="wrn.FULL." hidden="1">{"divisions",#N/A,TRUE,"Drivers";"PandL_Ratios",#N/A,TRUE,"P&amp;L"}</definedName>
    <definedName name="wrn.Full._.Model." localSheetId="2" hidden="1">{#N/A,#N/A,TRUE,"Cover sheet";#N/A,#N/A,TRUE,"DCF analysis";#N/A,#N/A,TRUE,"WACC calculation"}</definedName>
    <definedName name="wrn.Full._.Model." hidden="1">{#N/A,#N/A,TRUE,"Cover sheet";#N/A,#N/A,TRUE,"DCF analysis";#N/A,#N/A,TRUE,"WACC calculation"}</definedName>
    <definedName name="wrn.Full._.Report." localSheetId="2" hidden="1">{#N/A,#N/A,TRUE,"Income Statement";#N/A,#N/A,TRUE,"Gas Assumptions";#N/A,#N/A,TRUE,"DCF";#N/A,#N/A,TRUE,"Depreciation Matrix";#N/A,#N/A,TRUE,"Matrix";#N/A,#N/A,TRUE,"Matrix_Perpetuity"}</definedName>
    <definedName name="wrn.Full._.Report." hidden="1">{#N/A,#N/A,TRUE,"Income Statement";#N/A,#N/A,TRUE,"Gas Assumptions";#N/A,#N/A,TRUE,"DCF";#N/A,#N/A,TRUE,"Depreciation Matrix";#N/A,#N/A,TRUE,"Matrix";#N/A,#N/A,TRUE,"Matrix_Perpetuity"}</definedName>
    <definedName name="wrn.Full._.without._.data." localSheetId="2"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Y96sbp99" localSheetId="2" hidden="1">{#N/A,#N/A,FALSE,"FY97";#N/A,#N/A,FALSE,"FY98";#N/A,#N/A,FALSE,"FY99";#N/A,#N/A,FALSE,"FY00";#N/A,#N/A,FALSE,"FY01"}</definedName>
    <definedName name="wrn.FY96sbp99" hidden="1">{#N/A,#N/A,FALSE,"FY97";#N/A,#N/A,FALSE,"FY98";#N/A,#N/A,FALSE,"FY99";#N/A,#N/A,FALSE,"FY00";#N/A,#N/A,FALSE,"FY01"}</definedName>
    <definedName name="wrn.FY97SBP." localSheetId="2" hidden="1">{#N/A,#N/A,FALSE,"FY97";#N/A,#N/A,FALSE,"FY98";#N/A,#N/A,FALSE,"FY99";#N/A,#N/A,FALSE,"FY00";#N/A,#N/A,FALSE,"FY01"}</definedName>
    <definedName name="wrn.FY97SBP." hidden="1">{#N/A,#N/A,FALSE,"FY97";#N/A,#N/A,FALSE,"FY98";#N/A,#N/A,FALSE,"FY99";#N/A,#N/A,FALSE,"FY00";#N/A,#N/A,FALSE,"FY01"}</definedName>
    <definedName name="wrn.FY97SBP2" localSheetId="2" hidden="1">{#N/A,#N/A,FALSE,"FY97";#N/A,#N/A,FALSE,"FY98";#N/A,#N/A,FALSE,"FY99";#N/A,#N/A,FALSE,"FY00";#N/A,#N/A,FALSE,"FY01"}</definedName>
    <definedName name="wrn.FY97SBP2" hidden="1">{#N/A,#N/A,FALSE,"FY97";#N/A,#N/A,FALSE,"FY98";#N/A,#N/A,FALSE,"FY99";#N/A,#N/A,FALSE,"FY00";#N/A,#N/A,FALSE,"FY01"}</definedName>
    <definedName name="wrn.Geographic._.Trends." localSheetId="2" hidden="1">{"Geographic P1",#N/A,FALSE,"Division &amp; Geog"}</definedName>
    <definedName name="wrn.Geographic._.Trends." hidden="1">{"Geographic P1",#N/A,FALSE,"Division &amp; Geog"}</definedName>
    <definedName name="wrn.GESTION._.PREVISIONNELLE." localSheetId="2" hidden="1">{#N/A,#N/A,TRUE,"En-tête";#N/A,#N/A,TRUE,"Hebdo";#N/A,#N/A,TRUE,"Mois";#N/A,#N/A,TRUE,"Parc";#N/A,#N/A,TRUE,"Ch.Véhic.";#N/A,#N/A,TRUE,"Résult1";#N/A,#N/A,TRUE,"Result2";#N/A,#N/A,TRUE,"Result3";#N/A,#N/A,TRUE,"Résult4"}</definedName>
    <definedName name="wrn.GESTION._.PREVISIONNELLE." hidden="1">{#N/A,#N/A,TRUE,"En-tête";#N/A,#N/A,TRUE,"Hebdo";#N/A,#N/A,TRUE,"Mois";#N/A,#N/A,TRUE,"Parc";#N/A,#N/A,TRUE,"Ch.Véhic.";#N/A,#N/A,TRUE,"Résult1";#N/A,#N/A,TRUE,"Result2";#N/A,#N/A,TRUE,"Result3";#N/A,#N/A,TRUE,"Résult4"}</definedName>
    <definedName name="wrn.GRAPHS." localSheetId="2" hidden="1">{#N/A,#N/A,FALSE,"ACQ_GRAPHS";#N/A,#N/A,FALSE,"T_1 GRAPHS";#N/A,#N/A,FALSE,"T_2 GRAPHS";#N/A,#N/A,FALSE,"COMB_GRAPHS"}</definedName>
    <definedName name="wrn.GRAPHS." hidden="1">{#N/A,#N/A,FALSE,"ACQ_GRAPHS";#N/A,#N/A,FALSE,"T_1 GRAPHS";#N/A,#N/A,FALSE,"T_2 GRAPHS";#N/A,#N/A,FALSE,"COMB_GRAPHS"}</definedName>
    <definedName name="wrn.gti._.qtrly._.stats." localSheetId="2" hidden="1">{"GTI monthly IS",#N/A,FALSE,"gti";#N/A,#N/A,FALSE,"gti"}</definedName>
    <definedName name="wrn.gti._.qtrly._.stats." hidden="1">{"GTI monthly IS",#N/A,FALSE,"gti";#N/A,#N/A,FALSE,"gti"}</definedName>
    <definedName name="wrn.GuV." localSheetId="2" hidden="1">{#N/A,#N/A,FALSE,"Layout GuV"}</definedName>
    <definedName name="wrn.GuV." hidden="1">{#N/A,#N/A,FALSE,"Layout GuV"}</definedName>
    <definedName name="wrn.Import._.figures." localSheetId="2" hidden="1">{"reports",#N/A,FALSE,"Balance Sheet"}</definedName>
    <definedName name="wrn.Import._.figures." hidden="1">{"reports",#N/A,FALSE,"Balance Sheet"}</definedName>
    <definedName name="wrn.INCOME." localSheetId="2" hidden="1">{"INCOME",#N/A,FALSE,"KGFORE94";"cash2",#N/A,FALSE,"KGFORE94"}</definedName>
    <definedName name="wrn.INCOME." hidden="1">{"INCOME",#N/A,FALSE,"KGFORE94";"cash2",#N/A,FALSE,"KGFORE94"}</definedName>
    <definedName name="wrn.income._.statement." localSheetId="2" hidden="1">{"income statement",#N/A,FALSE,"ATLAS-A"}</definedName>
    <definedName name="wrn.income._.statement." hidden="1">{"income statement",#N/A,FALSE,"ATLAS-A"}</definedName>
    <definedName name="wrn.Inputsheet_ProjectInput." localSheetId="2" hidden="1">{"ProjectInput",#N/A,FALSE,"INPUT-AREA"}</definedName>
    <definedName name="wrn.Inputsheet_ProjectInput." hidden="1">{"ProjectInput",#N/A,FALSE,"INPUT-AREA"}</definedName>
    <definedName name="wrn.junk" localSheetId="2" hidden="1">{"Summary",#N/A,FALSE,"Country Summary"}</definedName>
    <definedName name="wrn.junk" hidden="1">{"Summary",#N/A,FALSE,"Country Summary"}</definedName>
    <definedName name="wrn.Komplettausdruck." localSheetId="2" hidden="1">{#N/A,#N/A,FALSE,"Layout Aktiva";#N/A,#N/A,FALSE,"Layout Passiva";#N/A,#N/A,FALSE,"Layout GuV";#N/A,#N/A,FALSE,"Layout Cash Flow";#N/A,#N/A,FALSE,"Mittelherkunft";#N/A,#N/A,FALSE,"Mittelverwendung";#N/A,#N/A,FALSE,"Finanzbedarfsrechnung"}</definedName>
    <definedName name="wrn.Komplettausdruck." hidden="1">{#N/A,#N/A,FALSE,"Layout Aktiva";#N/A,#N/A,FALSE,"Layout Passiva";#N/A,#N/A,FALSE,"Layout GuV";#N/A,#N/A,FALSE,"Layout Cash Flow";#N/A,#N/A,FALSE,"Mittelherkunft";#N/A,#N/A,FALSE,"Mittelverwendung";#N/A,#N/A,FALSE,"Finanzbedarfsrechnung"}</definedName>
    <definedName name="wrn.MainCFOReport." localSheetId="2" hidden="1">{#N/A,#N/A,FALSE,"Index";#N/A,#N/A,FALSE,"Comments";#N/A,#N/A,FALSE,"Costs";#N/A,#N/A,FALSE,"Issues";#N/A,#N/A,FALSE,"Risk";#N/A,#N/A,FALSE,"P&amp;L Con (3)";#N/A,#N/A,FALSE,"P&amp;L";#N/A,#N/A,FALSE,"Sal &amp; EBITA CON (4)";#N/A,#N/A,FALSE,"BCP (CON) 5";#N/A,#N/A,FALSE,"EBITACF  (CON)  6";#N/A,#N/A,FALSE,"Cflow";#N/A,#N/A,FALSE,"Net debt Rec Hyp (Con) 7";#N/A,#N/A,FALSE,"B S  (CON) 8";#N/A,#N/A,FALSE,"BS";#N/A,#N/A,FALSE,"Inv Rel (Con) 11";#N/A,#N/A,FALSE,"Fcast v oplan pri (CON) 12";#N/A,#N/A,FALSE," FY Forestv. Oplan Pri (CON) 13";#N/A,#N/A,FALSE,"P&amp;L Act STAT(OPLN) APPX 1 (CON)";#N/A,#N/A,FALSE,"Costs"}</definedName>
    <definedName name="wrn.MainCFOReport." hidden="1">{#N/A,#N/A,FALSE,"Index";#N/A,#N/A,FALSE,"Comments";#N/A,#N/A,FALSE,"Costs";#N/A,#N/A,FALSE,"Issues";#N/A,#N/A,FALSE,"Risk";#N/A,#N/A,FALSE,"P&amp;L Con (3)";#N/A,#N/A,FALSE,"P&amp;L";#N/A,#N/A,FALSE,"Sal &amp; EBITA CON (4)";#N/A,#N/A,FALSE,"BCP (CON) 5";#N/A,#N/A,FALSE,"EBITACF  (CON)  6";#N/A,#N/A,FALSE,"Cflow";#N/A,#N/A,FALSE,"Net debt Rec Hyp (Con) 7";#N/A,#N/A,FALSE,"B S  (CON) 8";#N/A,#N/A,FALSE,"BS";#N/A,#N/A,FALSE,"Inv Rel (Con) 11";#N/A,#N/A,FALSE,"Fcast v oplan pri (CON) 12";#N/A,#N/A,FALSE," FY Forestv. Oplan Pri (CON) 13";#N/A,#N/A,FALSE,"P&amp;L Act STAT(OPLN) APPX 1 (CON)";#N/A,#N/A,FALSE,"Costs"}</definedName>
    <definedName name="wrn.Massimo." localSheetId="2"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ergerModel." localSheetId="2" hidden="1">{"Deal",#N/A,FALSE,"Deal";"acquiror",#N/A,FALSE,"Acquiror";"Target",#N/A,FALSE,"Target"}</definedName>
    <definedName name="wrn.MergerModel." hidden="1">{"Deal",#N/A,FALSE,"Deal";"acquiror",#N/A,FALSE,"Acquiror";"Target",#N/A,FALSE,"Target"}</definedName>
    <definedName name="wrn.model." localSheetId="2" hidden="1">{"basic",#N/A,FALSE,"BASIC"}</definedName>
    <definedName name="wrn.model." hidden="1">{"basic",#N/A,FALSE,"BASIC"}</definedName>
    <definedName name="wrn.ntfinance." localSheetId="2" hidden="1">{"Rate",#N/A,TRUE,"SUMMARY";"Ratios",#N/A,TRUE,"Ratios";"BUDGETREVENUE",#N/A,TRUE,"Revenue";"TOTALS",#N/A,TRUE,"DETAIL"}</definedName>
    <definedName name="wrn.ntfinance." hidden="1">{"Rate",#N/A,TRUE,"SUMMARY";"Ratios",#N/A,TRUE,"Ratios";"BUDGETREVENUE",#N/A,TRUE,"Revenue";"TOTALS",#N/A,TRUE,"DETAIL"}</definedName>
    <definedName name="wrn.offering." localSheetId="2" hidden="1">{"nwp1",#N/A,FALSE,"pro forma offering";"first sensitivity",#N/A,FALSE,"pro forma offering";"summary",#N/A,FALSE,"pro forma offering";"ownership",#N/A,FALSE,"pro forma offering";"pf1",#N/A,FALSE,"pro forma offering";"data tables",#N/A,FALSE,"pro forma offering"}</definedName>
    <definedName name="wrn.offering." hidden="1">{"nwp1",#N/A,FALSE,"pro forma offering";"first sensitivity",#N/A,FALSE,"pro forma offering";"summary",#N/A,FALSE,"pro forma offering";"ownership",#N/A,FALSE,"pro forma offering";"pf1",#N/A,FALSE,"pro forma offering";"data tables",#N/A,FALSE,"pro forma offering"}</definedName>
    <definedName name="wrn.Olk._.by._.Qtr." localSheetId="2" hidden="1">{"Olk by Qtr Full",#N/A,FALSE,"Tot PalmPalm";"Olk by Qtr Full",#N/A,FALSE,"Tot Device";"Olk by Qtr Full",#N/A,FALSE,"Platform";"Olk by Qtr Full",#N/A,FALSE,"Palm.Net";"Olk by Qtr Full",#N/A,FALSE,"Elim"}</definedName>
    <definedName name="wrn.Olk._.by._.Qtr." hidden="1">{"Olk by Qtr Full",#N/A,FALSE,"Tot PalmPalm";"Olk by Qtr Full",#N/A,FALSE,"Tot Device";"Olk by Qtr Full",#N/A,FALSE,"Platform";"Olk by Qtr Full",#N/A,FALSE,"Palm.Net";"Olk by Qtr Full",#N/A,FALSE,"Elim"}</definedName>
    <definedName name="wrn.Output." localSheetId="2"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ARA._.EL._.CONSEJO." localSheetId="2" hidden="1">{"CONSEJO",#N/A,FALSE,"Dist p0";"CONSEJO",#N/A,FALSE,"Ficha CODICE"}</definedName>
    <definedName name="wrn.PARA._.EL._.CONSEJO." hidden="1">{"CONSEJO",#N/A,FALSE,"Dist p0";"CONSEJO",#N/A,FALSE,"Ficha CODICE"}</definedName>
    <definedName name="wrn.PARA._.LA._.CARTA." localSheetId="2" hidden="1">{"uno",#N/A,FALSE,"Dist total";"COMENTARIO",#N/A,FALSE,"Ficha CODICE"}</definedName>
    <definedName name="wrn.PARA._.LA._.CARTA." hidden="1">{"uno",#N/A,FALSE,"Dist total";"COMENTARIO",#N/A,FALSE,"Ficha CODICE"}</definedName>
    <definedName name="wrn.PHASE._.Financials."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PHASE._.Financials."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wrn.PL." localSheetId="2" hidden="1">{"20 Years",#N/A,FALSE,"P&amp;Ls";"2001",#N/A,FALSE,"P&amp;Ls"}</definedName>
    <definedName name="wrn.PL." hidden="1">{"20 Years",#N/A,FALSE,"P&amp;Ls";"2001",#N/A,FALSE,"P&amp;Ls"}</definedName>
    <definedName name="wrn.PL._.by._.month." localSheetId="2" hidden="1">{"PL by month",#N/A,TRUE,"Financial Datas"}</definedName>
    <definedName name="wrn.PL._.by._.month." hidden="1">{"PL by month",#N/A,TRUE,"Financial Datas"}</definedName>
    <definedName name="wrn.Placer._.Dome." localSheetId="2" hidden="1">{"Placer Dome Mines",#N/A,FALSE,"PDG";"Placer Dome Summary",#N/A,FALSE,"PDG"}</definedName>
    <definedName name="wrn.Placer._.Dome." hidden="1">{"Placer Dome Mines",#N/A,FALSE,"PDG";"Placer Dome Summary",#N/A,FALSE,"PDG"}</definedName>
    <definedName name="wrn.Planung_Ebeling."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rn.Planung_Ebeling."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rn.Presentation." localSheetId="2" hidden="1">{#N/A,#N/A,TRUE,"Cover";#N/A,#N/A,TRUE,"Sum";#N/A,#N/A,TRUE,"SubsRev";#N/A,#N/A,TRUE,"CapEx";#N/A,#N/A,TRUE,"OpEx";#N/A,#N/A,TRUE,"SUs";#N/A,#N/A,TRUE,"OrgChart";#N/A,#N/A,TRUE,"Staff";#N/A,#N/A,TRUE,"P&amp;L";#N/A,#N/A,TRUE,"Cash";#N/A,#N/A,TRUE,"BS";#N/A,#N/A,TRUE,"Valuation";#N/A,#N/A,TRUE,"CapEx-Assumptions";#N/A,#N/A,TRUE,"OpEx-Assumptions"}</definedName>
    <definedName name="wrn.Presentation." hidden="1">{#N/A,#N/A,TRUE,"Cover";#N/A,#N/A,TRUE,"Sum";#N/A,#N/A,TRUE,"SubsRev";#N/A,#N/A,TRUE,"CapEx";#N/A,#N/A,TRUE,"OpEx";#N/A,#N/A,TRUE,"SUs";#N/A,#N/A,TRUE,"OrgChart";#N/A,#N/A,TRUE,"Staff";#N/A,#N/A,TRUE,"P&amp;L";#N/A,#N/A,TRUE,"Cash";#N/A,#N/A,TRUE,"BS";#N/A,#N/A,TRUE,"Valuation";#N/A,#N/A,TRUE,"CapEx-Assumptions";#N/A,#N/A,TRUE,"OpEx-Assumptions"}</definedName>
    <definedName name="wrn.presentation2" localSheetId="2" hidden="1">{#N/A,#N/A,TRUE,"Cover";#N/A,#N/A,TRUE,"Sum";#N/A,#N/A,TRUE,"SubsRev";#N/A,#N/A,TRUE,"CapEx";#N/A,#N/A,TRUE,"OpEx";#N/A,#N/A,TRUE,"SUs";#N/A,#N/A,TRUE,"OrgChart";#N/A,#N/A,TRUE,"Staff";#N/A,#N/A,TRUE,"P&amp;L";#N/A,#N/A,TRUE,"Cash";#N/A,#N/A,TRUE,"BS";#N/A,#N/A,TRUE,"Valuation";#N/A,#N/A,TRUE,"CapEx-Assumptions";#N/A,#N/A,TRUE,"OpEx-Assumptions"}</definedName>
    <definedName name="wrn.presentation2" hidden="1">{#N/A,#N/A,TRUE,"Cover";#N/A,#N/A,TRUE,"Sum";#N/A,#N/A,TRUE,"SubsRev";#N/A,#N/A,TRUE,"CapEx";#N/A,#N/A,TRUE,"OpEx";#N/A,#N/A,TRUE,"SUs";#N/A,#N/A,TRUE,"OrgChart";#N/A,#N/A,TRUE,"Staff";#N/A,#N/A,TRUE,"P&amp;L";#N/A,#N/A,TRUE,"Cash";#N/A,#N/A,TRUE,"BS";#N/A,#N/A,TRUE,"Valuation";#N/A,#N/A,TRUE,"CapEx-Assumptions";#N/A,#N/A,TRUE,"OpEx-Assumptions"}</definedName>
    <definedName name="wrn.print" localSheetId="2" hidden="1">{"page1",#N/A,FALSE,"PROFORMA";"page2",#N/A,FALSE,"PROFORMA";"page3",#N/A,FALSE,"PROFORMA";"page4",#N/A,FALSE,"PROFORMA";"page5",#N/A,FALSE,"PROFORMA";"page6",#N/A,FALSE,"PROFORMA";"page7",#N/A,FALSE,"PROFORMA";"page8",#N/A,FALSE,"PROFORMA"}</definedName>
    <definedName name="wrn.print" hidden="1">{"page1",#N/A,FALSE,"PROFORMA";"page2",#N/A,FALSE,"PROFORMA";"page3",#N/A,FALSE,"PROFORMA";"page4",#N/A,FALSE,"PROFORMA";"page5",#N/A,FALSE,"PROFORMA";"page6",#N/A,FALSE,"PROFORMA";"page7",#N/A,FALSE,"PROFORMA";"page8",#N/A,FALSE,"PROFORMA"}</definedName>
    <definedName name="wrn.Print." localSheetId="2" hidden="1">{#N/A,#N/A,FALSE,"Trading-Mult ";#N/A,#N/A,FALSE,"M&amp;A info"}</definedName>
    <definedName name="wrn.Print." hidden="1">{#N/A,#N/A,FALSE,"Trading-Mult ";#N/A,#N/A,FALSE,"M&amp;A info"}</definedName>
    <definedName name="wrn.Print._.All._.A4." localSheetId="2" hidden="1">{"Valuation",#N/A,TRUE,"Valuation Summary";"Financial Statements",#N/A,TRUE,"Results";"Results",#N/A,TRUE,"Results";"Ratios",#N/A,TRUE,"Results";"P2 Summary",#N/A,TRUE,"Results";"Historical data",#N/A,TRUE,"Historical Data";"P1 Inputs",#N/A,TRUE,"Forecast Drivers";"P2 Inputs",#N/A,TRUE,"Forecast Drivers"}</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GLI._.Reports." localSheetId="2" hidden="1">{"GLI-Income Statement",#N/A,FALSE,"gli";"GLI - Balance Sheet Wksht",#N/A,FALSE,"gli";"GLI-Cash Flow",#N/A,FALSE,"gli";"GLI Qtrly Stats",#N/A,FALSE,"gli"}</definedName>
    <definedName name="wrn.Print._.all._.GLI._.Reports." hidden="1">{"GLI-Income Statement",#N/A,FALSE,"gli";"GLI - Balance Sheet Wksht",#N/A,FALSE,"gli";"GLI-Cash Flow",#N/A,FALSE,"gli";"GLI Qtrly Stats",#N/A,FALSE,"gli"}</definedName>
    <definedName name="wrn.Print._.All._.Letter." localSheetId="2"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graphs." localSheetId="2" hidden="1">{"cap_structure",#N/A,FALSE,"Graph-Mkt Cap";"price",#N/A,FALSE,"Graph-Price";"ebit",#N/A,FALSE,"Graph-EBITDA";"ebitda",#N/A,FALSE,"Graph-EBITDA"}</definedName>
    <definedName name="wrn.print._.graphs." hidden="1">{"cap_structure",#N/A,FALSE,"Graph-Mkt Cap";"price",#N/A,FALSE,"Graph-Price";"ebit",#N/A,FALSE,"Graph-EBITDA";"ebitda",#N/A,FALSE,"Graph-EBITDA"}</definedName>
    <definedName name="wrn.Print._.Model." localSheetId="2"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Model."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out." localSheetId="2"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out." hidden="1">{#N/A,#N/A,FALSE,"Cover";#N/A,#N/A,FALSE,"Scenari";#N/A,#N/A,FALSE,"P&amp;L - AH";#N/A,#N/A,FALSE,"BS - AH";#N/A,#N/A,FALSE,"CF - AH";#N/A,#N/A,FALSE,"P&amp;L HoldCo";#N/A,#N/A,FALSE,"BS HoldCo";#N/A,#N/A,FALSE,"CF HoldCo";#N/A,#N/A,FALSE,"P&amp;L Conso";#N/A,#N/A,FALSE,"BS Conso";#N/A,#N/A,FALSE,"CF Conso";#N/A,#N/A,FALSE,"Revenues";#N/A,#N/A,FALSE,"Opex";#N/A,#N/A,FALSE,"Capex";#N/A,#N/A,FALSE,"WC";#N/A,#N/A,FALSE,"Debt";#N/A,#N/A,FALSE,"Taxes";#N/A,#N/A,FALSE,"Minorities";#N/A,#N/A,FALSE,"Devaluation"}</definedName>
    <definedName name="wrn.print._.pages." localSheetId="2" hidden="1">{#N/A,#N/A,FALSE,"Spain MKT";#N/A,#N/A,FALSE,"Assumptions";#N/A,#N/A,FALSE,"Adve";#N/A,#N/A,FALSE,"E-Commerce";#N/A,#N/A,FALSE,"Opex";#N/A,#N/A,FALSE,"P&amp;L";#N/A,#N/A,FALSE,"FCF &amp; DCF"}</definedName>
    <definedName name="wrn.print._.pages." hidden="1">{#N/A,#N/A,FALSE,"Spain MKT";#N/A,#N/A,FALSE,"Assumptions";#N/A,#N/A,FALSE,"Adve";#N/A,#N/A,FALSE,"E-Commerce";#N/A,#N/A,FALSE,"Opex";#N/A,#N/A,FALSE,"P&amp;L";#N/A,#N/A,FALSE,"FCF &amp; DCF"}</definedName>
    <definedName name="wrn.print._.raw._.data._.entry." localSheetId="2" hidden="1">{"inputs raw data",#N/A,TRUE,"INPUT"}</definedName>
    <definedName name="wrn.print._.raw._.data._.entry." hidden="1">{"inputs raw data",#N/A,TRUE,"INPUT"}</definedName>
    <definedName name="wrn.Print._.Report." localSheetId="2" hidden="1">{#N/A,#N/A,TRUE,"Title";#N/A,#N/A,TRUE,"Consol";#N/A,#N/A,TRUE,"DCF";#N/A,#N/A,TRUE,"Oroweat";#N/A,#N/A,TRUE,"Entenmann's";#N/A,#N/A,TRUE,"Thomas";#N/A,#N/A,TRUE,"Boboli";#N/A,#N/A,TRUE,"Lender's";#N/A,#N/A,TRUE,"Section";#N/A,#N/A,TRUE,"Acc-dil";#N/A,#N/A,TRUE,"Acquiror";#N/A,#N/A,TRUE,"Target";#N/A,#N/A,TRUE,"Sosa";#N/A,#N/A,TRUE,"Truman";#N/A,#N/A,TRUE,"Bimbo";#N/A,#N/A,TRUE,"Camden"}</definedName>
    <definedName name="wrn.Print._.Report." hidden="1">{#N/A,#N/A,TRUE,"Title";#N/A,#N/A,TRUE,"Consol";#N/A,#N/A,TRUE,"DCF";#N/A,#N/A,TRUE,"Oroweat";#N/A,#N/A,TRUE,"Entenmann's";#N/A,#N/A,TRUE,"Thomas";#N/A,#N/A,TRUE,"Boboli";#N/A,#N/A,TRUE,"Lender's";#N/A,#N/A,TRUE,"Section";#N/A,#N/A,TRUE,"Acc-dil";#N/A,#N/A,TRUE,"Acquiror";#N/A,#N/A,TRUE,"Target";#N/A,#N/A,TRUE,"Sosa";#N/A,#N/A,TRUE,"Truman";#N/A,#N/A,TRUE,"Bimbo";#N/A,#N/A,TRUE,"Camden"}</definedName>
    <definedName name="wrn.Print._.Results._.A4." localSheetId="2" hidden="1">{"Valuation",#N/A,TRUE,"Valuation Summary";"Financial Statements",#N/A,TRUE,"Results";"Results",#N/A,TRUE,"Results";"Ratios",#N/A,TRUE,"Results";"P2 Summary",#N/A,TRUE,"Results"}</definedName>
    <definedName name="wrn.Print._.Results._.A4." hidden="1">{"Valuation",#N/A,TRUE,"Valuation Summary";"Financial Statements",#N/A,TRUE,"Results";"Results",#N/A,TRUE,"Results";"Ratios",#N/A,TRUE,"Results";"P2 Summary",#N/A,TRUE,"Results"}</definedName>
    <definedName name="wrn.Print._.Results._.Letter." localSheetId="2" hidden="1">{"Valuation - Letter",#N/A,TRUE,"Valuation Summary";"Financial Statements - Letter",#N/A,TRUE,"Results";"Results - Letter",#N/A,TRUE,"Results";"Ratios - Letter",#N/A,TRUE,"Results";"P2 Summary - Letter",#N/A,TRUE,"Results"}</definedName>
    <definedName name="wrn.Print._.Results._.Letter." hidden="1">{"Valuation - Letter",#N/A,TRUE,"Valuation Summary";"Financial Statements - Letter",#N/A,TRUE,"Results";"Results - Letter",#N/A,TRUE,"Results";"Ratios - Letter",#N/A,TRUE,"Results";"P2 Summary - Letter",#N/A,TRUE,"Results"}</definedName>
    <definedName name="wrn.print._.summary._.sheets." localSheetId="2" hidden="1">{"summary1",#N/A,TRUE,"Comps";"summary2",#N/A,TRUE,"Comps";"summary3",#N/A,TRUE,"Comps"}</definedName>
    <definedName name="wrn.print._.summary._.sheets." hidden="1">{"summary1",#N/A,TRUE,"Comps";"summary2",#N/A,TRUE,"Comps";"summary3",#N/A,TRUE,"Comps"}</definedName>
    <definedName name="wrn.Print._.whole._.Report." localSheetId="2"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_.whole._.Report."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out." localSheetId="2"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localSheetId="2" hidden="1">{#N/A,"DR",FALSE,"increm pf";#N/A,"MAMSI",FALSE,"increm pf";#N/A,"MAXI",FALSE,"increm pf";#N/A,"PCAM",FALSE,"increm pf";#N/A,"PHSV",FALSE,"increm pf";#N/A,"SIE",FALSE,"increm pf"}</definedName>
    <definedName name="wrn.Print_Buyer." hidden="1">{#N/A,"DR",FALSE,"increm pf";#N/A,"MAMSI",FALSE,"increm pf";#N/A,"MAXI",FALSE,"increm pf";#N/A,"PCAM",FALSE,"increm pf";#N/A,"PHSV",FALSE,"increm pf";#N/A,"SIE",FALSE,"increm pf"}</definedName>
    <definedName name="wrn.Print_Target." localSheetId="2"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localSheetId="2" hidden="1">{"Title",#N/A,FALSE,"Title";"Info",#N/A,FALSE,"Title";"Contents",#N/A,FALSE,"Title";"Sec.1",#N/A,FALSE,"Title";"Output1",#N/A,FALSE,"Output";"Sec.2",#N/A,FALSE,"Title";"Graph1",#N/A,FALSE,"Output";"Graph2",#N/A,FALSE,"Output";"Sec.3",#N/A,FALSE,"Title";"Gap1",#N/A,FALSE,"Output";"Sec.4",#N/A,FALSE,"Title";"Model_all",#N/A,FALSE,"Autostrade S.p.A."}</definedName>
    <definedName name="wrn.Print1." hidden="1">{"Title",#N/A,FALSE,"Title";"Info",#N/A,FALSE,"Title";"Contents",#N/A,FALSE,"Title";"Sec.1",#N/A,FALSE,"Title";"Output1",#N/A,FALSE,"Output";"Sec.2",#N/A,FALSE,"Title";"Graph1",#N/A,FALSE,"Output";"Graph2",#N/A,FALSE,"Output";"Sec.3",#N/A,FALSE,"Title";"Gap1",#N/A,FALSE,"Output";"Sec.4",#N/A,FALSE,"Title";"Model_all",#N/A,FALSE,"Autostrade S.p.A."}</definedName>
    <definedName name="wrn.printac." localSheetId="2" hidden="1">{#N/A,#N/A,FALSE,"Op-BS";#N/A,#N/A,FALSE,"Assum";#N/A,#N/A,FALSE,"IS";#N/A,#N/A,FALSE,"Syn+Elim";#N/A,#N/A,FALSE,"BSCF";#N/A,#N/A,FALSE,"Blue_IS";#N/A,#N/A,FALSE,"Blue_BSCF";#N/A,#N/A,FALSE,"Ratings"}</definedName>
    <definedName name="wrn.printac." hidden="1">{#N/A,#N/A,FALSE,"Op-BS";#N/A,#N/A,FALSE,"Assum";#N/A,#N/A,FALSE,"IS";#N/A,#N/A,FALSE,"Syn+Elim";#N/A,#N/A,FALSE,"BSCF";#N/A,#N/A,FALSE,"Blue_IS";#N/A,#N/A,FALSE,"Blue_BSCF";#N/A,#N/A,FALSE,"Ratings"}</definedName>
    <definedName name="wrn.PrintAll." localSheetId="2" hidden="1">{#N/A,#N/A,FALSE,"Australia";#N/A,#N/A,FALSE,"Belgium";#N/A,#N/A,FALSE,"Canada RP";#N/A,#N/A,FALSE,"Canada SP";#N/A,#N/A,FALSE,"France RI";#N/A,#N/A,FALSE,"France SP";#N/A,#N/A,FALSE,"Germany";#N/A,#N/A,FALSE,"Ireland Marsh";#N/A,#N/A,FALSE,"Ireland Mercer";#N/A,#N/A,FALSE,"Netherlands";#N/A,#N/A,FALSE,"UK Bowring";#N/A,#N/A,FALSE,"UK Frizzell";#N/A,#N/A,FALSE,"UK Mercer";#N/A,#N/A,FALSE,"Summary"}</definedName>
    <definedName name="wrn.PrintAll." hidden="1">{#N/A,#N/A,FALSE,"Australia";#N/A,#N/A,FALSE,"Belgium";#N/A,#N/A,FALSE,"Canada RP";#N/A,#N/A,FALSE,"Canada SP";#N/A,#N/A,FALSE,"France RI";#N/A,#N/A,FALSE,"France SP";#N/A,#N/A,FALSE,"Germany";#N/A,#N/A,FALSE,"Ireland Marsh";#N/A,#N/A,FALSE,"Ireland Mercer";#N/A,#N/A,FALSE,"Netherlands";#N/A,#N/A,FALSE,"UK Bowring";#N/A,#N/A,FALSE,"UK Frizzell";#N/A,#N/A,FALSE,"UK Mercer";#N/A,#N/A,FALSE,"Summary"}</definedName>
    <definedName name="wrn.PrintCap." localSheetId="2" hidden="1">{"page1",#N/A,FALSE,"Capital";"page2",#N/A,FALSE,"Capital";"page3",#N/A,FALSE,"Capital"}</definedName>
    <definedName name="wrn.PrintCap." hidden="1">{"page1",#N/A,FALSE,"Capital";"page2",#N/A,FALSE,"Capital";"page3",#N/A,FALSE,"Capital"}</definedName>
    <definedName name="wrn.printout." localSheetId="2" hidden="1">{#N/A,#N/A,FALSE,"BANNERS";#N/A,#N/A,FALSE,"Market";#N/A,#N/A,FALSE,"# of POP MAN";#N/A,#N/A,FALSE,"Penet Input";#N/A,#N/A,FALSE,"Tel Rev";#N/A,#N/A,FALSE,"Invest";#N/A,#N/A,FALSE,"Op Cost1";#N/A,#N/A,FALSE,"Op Cost2";#N/A,#N/A,FALSE,"Oth_&amp;_Tot_Revenues";#N/A,#N/A,FALSE,"Fin Mod";#N/A,#N/A,FALSE,"P&amp;E Burocrat";#N/A,#N/A,FALSE,"cash flow"}</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REP." localSheetId="2" hidden="1">{"PRINTREP",#N/A,FALSE,"Sheet1"}</definedName>
    <definedName name="wrn.PRINTREP." hidden="1">{"PRINTREP",#N/A,FALSE,"Sheet1"}</definedName>
    <definedName name="wrn.ProForma." localSheetId="2" hidden="1">{"proforma",#N/A,FALSE,"Sheet1"}</definedName>
    <definedName name="wrn.ProForma." hidden="1">{"proforma",#N/A,FALSE,"Sheet1"}</definedName>
    <definedName name="wrn.ProForma1." localSheetId="2" hidden="1">{"proforma",#N/A,FALSE,"Sheet1"}</definedName>
    <definedName name="wrn.ProForma1." hidden="1">{"proforma",#N/A,FALSE,"Sheet1"}</definedName>
    <definedName name="wrn.ProForma2." localSheetId="2" hidden="1">{"proforma",#N/A,FALSE,"Sheet1"}</definedName>
    <definedName name="wrn.ProForma2." hidden="1">{"proforma",#N/A,FALSE,"Sheet1"}</definedName>
    <definedName name="wrn.ProForma3." localSheetId="2" hidden="1">{"proforma",#N/A,FALSE,"Sheet1"}</definedName>
    <definedName name="wrn.ProForma3." hidden="1">{"proforma",#N/A,FALSE,"Sheet1"}</definedName>
    <definedName name="wrn.ProFormaA." localSheetId="2" hidden="1">{"proforma",#N/A,FALSE,"Sheet1"}</definedName>
    <definedName name="wrn.ProFormaA." hidden="1">{"proforma",#N/A,FALSE,"Sheet1"}</definedName>
    <definedName name="wrn.ProFormaC." localSheetId="2" hidden="1">{"proforma",#N/A,FALSE,"Sheet1"}</definedName>
    <definedName name="wrn.ProFormaC." hidden="1">{"proforma",#N/A,FALSE,"Sheet1"}</definedName>
    <definedName name="wrn.ProFormaD." localSheetId="2" hidden="1">{"proforma",#N/A,FALSE,"Sheet1"}</definedName>
    <definedName name="wrn.ProFormaD." hidden="1">{"proforma",#N/A,FALSE,"Sheet1"}</definedName>
    <definedName name="wrn.ProMonte." localSheetId="2" hidden="1">{#N/A,#N/A,FALSE,"Assump";"view1",#N/A,FALSE,"P&amp;L";"view2",#N/A,FALSE,"P&amp;L";#N/A,#N/A,FALSE,"P&amp;L PERC";"view1",#N/A,FALSE,"BS";"view2",#N/A,FALSE,"BS";#N/A,#N/A,FALSE,"CF";#N/A,#N/A,FALSE,"Debt Rep";#N/A,#N/A,FALSE,"Ratios";#N/A,#N/A,FALSE,"adjusted BS";#N/A,#N/A,FALSE,"96-97 P&amp;L";#N/A,#N/A,FALSE,"96-97 BS"}</definedName>
    <definedName name="wrn.ProMonte." hidden="1">{#N/A,#N/A,FALSE,"Assump";"view1",#N/A,FALSE,"P&amp;L";"view2",#N/A,FALSE,"P&amp;L";#N/A,#N/A,FALSE,"P&amp;L PERC";"view1",#N/A,FALSE,"BS";"view2",#N/A,FALSE,"BS";#N/A,#N/A,FALSE,"CF";#N/A,#N/A,FALSE,"Debt Rep";#N/A,#N/A,FALSE,"Ratios";#N/A,#N/A,FALSE,"adjusted BS";#N/A,#N/A,FALSE,"96-97 P&amp;L";#N/A,#N/A,FALSE,"96-97 BS"}</definedName>
    <definedName name="wrn.Pulp." localSheetId="2" hidden="1">{"Pulp Production",#N/A,FALSE,"Pulp";"Pulp Earnings",#N/A,FALSE,"Pulp"}</definedName>
    <definedName name="wrn.Pulp." hidden="1">{"Pulp Production",#N/A,FALSE,"Pulp";"Pulp Earnings",#N/A,FALSE,"Pulp"}</definedName>
    <definedName name="wrn.rapport._.1." localSheetId="2" hidden="1">{#N/A,#N/A,TRUE,"Forecast &amp; Analysis";#N/A,#N/A,TRUE,"Market Values";#N/A,#N/A,TRUE,"Ratios";#N/A,#N/A,TRUE,"Regressions";#N/A,#N/A,TRUE,"Market Values";#N/A,#N/A,TRUE,"Parameters &amp; Results"}</definedName>
    <definedName name="wrn.rapport._.1." hidden="1">{#N/A,#N/A,TRUE,"Forecast &amp; Analysis";#N/A,#N/A,TRUE,"Market Values";#N/A,#N/A,TRUE,"Ratios";#N/A,#N/A,TRUE,"Regressions";#N/A,#N/A,TRUE,"Market Values";#N/A,#N/A,TRUE,"Parameters &amp; Results"}</definedName>
    <definedName name="wrn.REPORT." localSheetId="2" hidden="1">{#N/A,#N/A,TRUE,"index";#N/A,#N/A,TRUE,"Summary";#N/A,#N/A,TRUE,"Continuing Business";#N/A,#N/A,TRUE,"Disposals";#N/A,#N/A,TRUE,"Acquisitions";#N/A,#N/A,TRUE,"Actual &amp; Plan Reconciliation"}</definedName>
    <definedName name="wrn.REPORT." hidden="1">{#N/A,#N/A,TRUE,"index";#N/A,#N/A,TRUE,"Summary";#N/A,#N/A,TRUE,"Continuing Business";#N/A,#N/A,TRUE,"Disposals";#N/A,#N/A,TRUE,"Acquisitions";#N/A,#N/A,TRUE,"Actual &amp; Plan Reconciliation"}</definedName>
    <definedName name="wrn.Report._.2." localSheetId="2" hidden="1">{#N/A,#N/A,TRUE,"Pivots-Employee";#N/A,"Scenerio2",TRUE,"Assumptions Summary"}</definedName>
    <definedName name="wrn.Report._.2." hidden="1">{#N/A,#N/A,TRUE,"Pivots-Employee";#N/A,"Scenerio2",TRUE,"Assumptions Summary"}</definedName>
    <definedName name="wrn.Report1." localSheetId="2" hidden="1">{#N/A,#N/A,FALSE,"IS";#N/A,#N/A,FALSE,"BS";#N/A,#N/A,FALSE,"CF";#N/A,#N/A,FALSE,"CE";#N/A,#N/A,FALSE,"Depr";#N/A,#N/A,FALSE,"APAL"}</definedName>
    <definedName name="wrn.Report1." hidden="1">{#N/A,#N/A,FALSE,"IS";#N/A,#N/A,FALSE,"BS";#N/A,#N/A,FALSE,"CF";#N/A,#N/A,FALSE,"CE";#N/A,#N/A,FALSE,"Depr";#N/A,#N/A,FALSE,"APAL"}</definedName>
    <definedName name="wrn.Resultat." localSheetId="2" hidden="1">{#N/A,#N/A,FALSE,"655.755";#N/A,#N/A,FALSE,"661500";#N/A,#N/A,FALSE,"681500";#N/A,#N/A,FALSE,"686500";#N/A,#N/A,FALSE,"68662.";#N/A,#N/A,FALSE,"687500";#N/A,#N/A,FALSE,"7631.";#N/A,#N/A,FALSE,"771."}</definedName>
    <definedName name="wrn.Resultat." hidden="1">{#N/A,#N/A,FALSE,"655.755";#N/A,#N/A,FALSE,"661500";#N/A,#N/A,FALSE,"681500";#N/A,#N/A,FALSE,"686500";#N/A,#N/A,FALSE,"68662.";#N/A,#N/A,FALSE,"687500";#N/A,#N/A,FALSE,"7631.";#N/A,#N/A,FALSE,"771."}</definedName>
    <definedName name="wrn.RESULTS." localSheetId="2" hidden="1">{#N/A,#N/A,FALSE,"HMF";#N/A,#N/A,FALSE,"FACIL";#N/A,#N/A,FALSE,"HMFINANCE";#N/A,#N/A,FALSE,"HMEUROPE";#N/A,#N/A,FALSE,"HHAB CONSO";#N/A,#N/A,FALSE,"PAB";#N/A,#N/A,FALSE,"MMC";#N/A,#N/A,FALSE,"THAI";#N/A,#N/A,FALSE,"SINPA";#N/A,#N/A,FALSE,"POLAND"}</definedName>
    <definedName name="wrn.RESULTS." hidden="1">{#N/A,#N/A,FALSE,"HMF";#N/A,#N/A,FALSE,"FACIL";#N/A,#N/A,FALSE,"HMFINANCE";#N/A,#N/A,FALSE,"HMEUROPE";#N/A,#N/A,FALSE,"HHAB CONSO";#N/A,#N/A,FALSE,"PAB";#N/A,#N/A,FALSE,"MMC";#N/A,#N/A,FALSE,"THAI";#N/A,#N/A,FALSE,"SINPA";#N/A,#N/A,FALSE,"POLAND"}</definedName>
    <definedName name="wrn.sales." localSheetId="2" hidden="1">{"sales",#N/A,FALSE,"Sales";"sales existing",#N/A,FALSE,"Sales";"sales rd1",#N/A,FALSE,"Sales";"sales rd2",#N/A,FALSE,"Sales"}</definedName>
    <definedName name="wrn.sales." hidden="1">{"sales",#N/A,FALSE,"Sales";"sales existing",#N/A,FALSE,"Sales";"sales rd1",#N/A,FALSE,"Sales";"sales rd2",#N/A,FALSE,"Sales"}</definedName>
    <definedName name="wrn.Scenario._.Summary." localSheetId="2" hidden="1">{#N/A,#N/A,TRUE,"Summary";#N/A,"1",TRUE,"Summary";#N/A,"2",TRUE,"Summary";#N/A,"3",TRUE,"Summary";#N/A,"4",TRUE,"Summary";#N/A,"5",TRUE,"Summary";#N/A,"6",TRUE,"Summary";#N/A,"7",TRUE,"Summary";#N/A,"8",TRUE,"Summary";#N/A,"9",TRUE,"Summary";#N/A,"10",TRUE,"Summary";#N/A,"11",TRUE,"Summary"}</definedName>
    <definedName name="wrn.Scenario._.Summary." hidden="1">{#N/A,#N/A,TRUE,"Summary";#N/A,"1",TRUE,"Summary";#N/A,"2",TRUE,"Summary";#N/A,"3",TRUE,"Summary";#N/A,"4",TRUE,"Summary";#N/A,"5",TRUE,"Summary";#N/A,"6",TRUE,"Summary";#N/A,"7",TRUE,"Summary";#N/A,"8",TRUE,"Summary";#N/A,"9",TRUE,"Summary";#N/A,"10",TRUE,"Summary";#N/A,"11",TRUE,"Summary"}</definedName>
    <definedName name="wrn.STAND_ALONE_BOTH." localSheetId="2" hidden="1">{"FCB_ALL",#N/A,FALSE,"FCB";"GREY_ALL",#N/A,FALSE,"GREY"}</definedName>
    <definedName name="wrn.STAND_ALONE_BOTH." hidden="1">{"FCB_ALL",#N/A,FALSE,"FCB";"GREY_ALL",#N/A,FALSE,"GREY"}</definedName>
    <definedName name="wrn.Standard." localSheetId="2" hidden="1">{#N/A,#N/A,FALSE,"Service + Produktion kum";#N/A,#N/A,FALSE,"Produktion kum";#N/A,#N/A,FALSE,"Service kum";#N/A,#N/A,FALSE,"Service Monat";#N/A,#N/A,FALSE,"CARAT"}</definedName>
    <definedName name="wrn.Standard." hidden="1">{#N/A,#N/A,FALSE,"Service + Produktion kum";#N/A,#N/A,FALSE,"Produktion kum";#N/A,#N/A,FALSE,"Service kum";#N/A,#N/A,FALSE,"Service Monat";#N/A,#N/A,FALSE,"CARAT"}</definedName>
    <definedName name="wrn.summaries." localSheetId="2"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localSheetId="2" hidden="1">{"financials",#N/A,FALSE,"BASIC"}</definedName>
    <definedName name="wrn.summary." hidden="1">{"financials",#N/A,FALSE,"BASIC"}</definedName>
    <definedName name="wrn.Summary._.with._.short._.outputs." localSheetId="2"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summary_95_950" localSheetId="2" hidden="1">{"arpm1995",#N/A,FALSE,"Summary 95-96";"bus_long_distance",#N/A,FALSE,"Summary 95-96";"mins_per_day",#N/A,FALSE,"Summary 95-96";"minutes1995",#N/A,FALSE,"Summary 95-96";"rev_per_day",#N/A,FALSE,"Summary 95-96";"view1995",#N/A,FALSE,"Summary 95-96"}</definedName>
    <definedName name="wrn.summary_95_950" hidden="1">{"arpm1995",#N/A,FALSE,"Summary 95-96";"bus_long_distance",#N/A,FALSE,"Summary 95-96";"mins_per_day",#N/A,FALSE,"Summary 95-96";"minutes1995",#N/A,FALSE,"Summary 95-96";"rev_per_day",#N/A,FALSE,"Summary 95-96";"view1995",#N/A,FALSE,"Summary 95-96"}</definedName>
    <definedName name="wrn.summary_95_96." localSheetId="2" hidden="1">{"arpm1995",#N/A,FALSE,"Summary 95-96";"bus_long_distance",#N/A,FALSE,"Summary 95-96";"mins_per_day",#N/A,FALSE,"Summary 95-96";"minutes1995",#N/A,FALSE,"Summary 95-96";"rev_per_day",#N/A,FALSE,"Summary 95-96";"view1995",#N/A,FALSE,"Summary 95-96"}</definedName>
    <definedName name="wrn.summary_95_96." hidden="1">{"arpm1995",#N/A,FALSE,"Summary 95-96";"bus_long_distance",#N/A,FALSE,"Summary 95-96";"mins_per_day",#N/A,FALSE,"Summary 95-96";"minutes1995",#N/A,FALSE,"Summary 95-96";"rev_per_day",#N/A,FALSE,"Summary 95-96";"view1995",#N/A,FALSE,"Summary 95-96"}</definedName>
    <definedName name="wrn.summary_95_960" localSheetId="2" hidden="1">{"arpm1995",#N/A,FALSE,"Summary 95-96";"bus_long_distance",#N/A,FALSE,"Summary 95-96";"mins_per_day",#N/A,FALSE,"Summary 95-96";"minutes1995",#N/A,FALSE,"Summary 95-96";"rev_per_day",#N/A,FALSE,"Summary 95-96";"view1995",#N/A,FALSE,"Summary 95-96"}</definedName>
    <definedName name="wrn.summary_95_960" hidden="1">{"arpm1995",#N/A,FALSE,"Summary 95-96";"bus_long_distance",#N/A,FALSE,"Summary 95-96";"mins_per_day",#N/A,FALSE,"Summary 95-96";"minutes1995",#N/A,FALSE,"Summary 95-96";"rev_per_day",#N/A,FALSE,"Summary 95-96";"view1995",#N/A,FALSE,"Summary 95-96"}</definedName>
    <definedName name="wrn.summary_95_961." localSheetId="2" hidden="1">{"arpm1995",#N/A,FALSE,"Summary 95-96";"bus_long_distance",#N/A,FALSE,"Summary 95-96";"mins_per_day",#N/A,FALSE,"Summary 95-96";"minutes1995",#N/A,FALSE,"Summary 95-96";"rev_per_day",#N/A,FALSE,"Summary 95-96";"view1995",#N/A,FALSE,"Summary 95-96"}</definedName>
    <definedName name="wrn.summary_95_961." hidden="1">{"arpm1995",#N/A,FALSE,"Summary 95-96";"bus_long_distance",#N/A,FALSE,"Summary 95-96";"mins_per_day",#N/A,FALSE,"Summary 95-96";"minutes1995",#N/A,FALSE,"Summary 95-96";"rev_per_day",#N/A,FALSE,"Summary 95-96";"view1995",#N/A,FALSE,"Summary 95-96"}</definedName>
    <definedName name="wrn.summary_95_963" localSheetId="2" hidden="1">{"arpm1995",#N/A,FALSE,"Summary 95-96";"bus_long_distance",#N/A,FALSE,"Summary 95-96";"mins_per_day",#N/A,FALSE,"Summary 95-96";"minutes1995",#N/A,FALSE,"Summary 95-96";"rev_per_day",#N/A,FALSE,"Summary 95-96";"view1995",#N/A,FALSE,"Summary 95-96"}</definedName>
    <definedName name="wrn.summary_95_963" hidden="1">{"arpm1995",#N/A,FALSE,"Summary 95-96";"bus_long_distance",#N/A,FALSE,"Summary 95-96";"mins_per_day",#N/A,FALSE,"Summary 95-96";"minutes1995",#N/A,FALSE,"Summary 95-96";"rev_per_day",#N/A,FALSE,"Summary 95-96";"view1995",#N/A,FALSE,"Summary 95-96"}</definedName>
    <definedName name="wrn.summary_95_966" localSheetId="2" hidden="1">{"arpm1995",#N/A,FALSE,"Summary 95-96";"bus_long_distance",#N/A,FALSE,"Summary 95-96";"mins_per_day",#N/A,FALSE,"Summary 95-96";"minutes1995",#N/A,FALSE,"Summary 95-96";"rev_per_day",#N/A,FALSE,"Summary 95-96";"view1995",#N/A,FALSE,"Summary 95-96"}</definedName>
    <definedName name="wrn.summary_95_966" hidden="1">{"arpm1995",#N/A,FALSE,"Summary 95-96";"bus_long_distance",#N/A,FALSE,"Summary 95-96";"mins_per_day",#N/A,FALSE,"Summary 95-96";"minutes1995",#N/A,FALSE,"Summary 95-96";"rev_per_day",#N/A,FALSE,"Summary 95-96";"view1995",#N/A,FALSE,"Summary 95-96"}</definedName>
    <definedName name="wrn.summary_95_967" localSheetId="2" hidden="1">{"arpm1995",#N/A,FALSE,"Summary 95-96";"bus_long_distance",#N/A,FALSE,"Summary 95-96";"mins_per_day",#N/A,FALSE,"Summary 95-96";"minutes1995",#N/A,FALSE,"Summary 95-96";"rev_per_day",#N/A,FALSE,"Summary 95-96";"view1995",#N/A,FALSE,"Summary 95-96"}</definedName>
    <definedName name="wrn.summary_95_967" hidden="1">{"arpm1995",#N/A,FALSE,"Summary 95-96";"bus_long_distance",#N/A,FALSE,"Summary 95-96";"mins_per_day",#N/A,FALSE,"Summary 95-96";"minutes1995",#N/A,FALSE,"Summary 95-96";"rev_per_day",#N/A,FALSE,"Summary 95-96";"view1995",#N/A,FALSE,"Summary 95-96"}</definedName>
    <definedName name="wrn.summary_95_968" localSheetId="2" hidden="1">{"arpm1995",#N/A,FALSE,"Summary 95-96";"bus_long_distance",#N/A,FALSE,"Summary 95-96";"mins_per_day",#N/A,FALSE,"Summary 95-96";"minutes1995",#N/A,FALSE,"Summary 95-96";"rev_per_day",#N/A,FALSE,"Summary 95-96";"view1995",#N/A,FALSE,"Summary 95-96"}</definedName>
    <definedName name="wrn.summary_95_968" hidden="1">{"arpm1995",#N/A,FALSE,"Summary 95-96";"bus_long_distance",#N/A,FALSE,"Summary 95-96";"mins_per_day",#N/A,FALSE,"Summary 95-96";"minutes1995",#N/A,FALSE,"Summary 95-96";"rev_per_day",#N/A,FALSE,"Summary 95-96";"view1995",#N/A,FALSE,"Summary 95-96"}</definedName>
    <definedName name="wrn.summary_95_968w" localSheetId="2" hidden="1">{"arpm1995",#N/A,FALSE,"Summary 95-96";"bus_long_distance",#N/A,FALSE,"Summary 95-96";"mins_per_day",#N/A,FALSE,"Summary 95-96";"minutes1995",#N/A,FALSE,"Summary 95-96";"rev_per_day",#N/A,FALSE,"Summary 95-96";"view1995",#N/A,FALSE,"Summary 95-96"}</definedName>
    <definedName name="wrn.summary_95_968w" hidden="1">{"arpm1995",#N/A,FALSE,"Summary 95-96";"bus_long_distance",#N/A,FALSE,"Summary 95-96";"mins_per_day",#N/A,FALSE,"Summary 95-96";"minutes1995",#N/A,FALSE,"Summary 95-96";"rev_per_day",#N/A,FALSE,"Summary 95-96";"view1995",#N/A,FALSE,"Summary 95-96"}</definedName>
    <definedName name="wrn.summary_95_969" localSheetId="2" hidden="1">{"arpm1995",#N/A,FALSE,"Summary 95-96";"bus_long_distance",#N/A,FALSE,"Summary 95-96";"mins_per_day",#N/A,FALSE,"Summary 95-96";"minutes1995",#N/A,FALSE,"Summary 95-96";"rev_per_day",#N/A,FALSE,"Summary 95-96";"view1995",#N/A,FALSE,"Summary 95-96"}</definedName>
    <definedName name="wrn.summary_95_969" hidden="1">{"arpm1995",#N/A,FALSE,"Summary 95-96";"bus_long_distance",#N/A,FALSE,"Summary 95-96";"mins_per_day",#N/A,FALSE,"Summary 95-96";"minutes1995",#N/A,FALSE,"Summary 95-96";"rev_per_day",#N/A,FALSE,"Summary 95-96";"view1995",#N/A,FALSE,"Summary 95-96"}</definedName>
    <definedName name="wrn.summary_95_97" localSheetId="2" hidden="1">{"arpm1995",#N/A,FALSE,"Summary 95-96";"bus_long_distance",#N/A,FALSE,"Summary 95-96";"mins_per_day",#N/A,FALSE,"Summary 95-96";"minutes1995",#N/A,FALSE,"Summary 95-96";"rev_per_day",#N/A,FALSE,"Summary 95-96";"view1995",#N/A,FALSE,"Summary 95-96"}</definedName>
    <definedName name="wrn.summary_95_97" hidden="1">{"arpm1995",#N/A,FALSE,"Summary 95-96";"bus_long_distance",#N/A,FALSE,"Summary 95-96";"mins_per_day",#N/A,FALSE,"Summary 95-96";"minutes1995",#N/A,FALSE,"Summary 95-96";"rev_per_day",#N/A,FALSE,"Summary 95-96";"view1995",#N/A,FALSE,"Summary 95-96"}</definedName>
    <definedName name="wrn.summary_95_98" localSheetId="2" hidden="1">{"arpm1995",#N/A,FALSE,"Summary 95-96";"bus_long_distance",#N/A,FALSE,"Summary 95-96";"mins_per_day",#N/A,FALSE,"Summary 95-96";"minutes1995",#N/A,FALSE,"Summary 95-96";"rev_per_day",#N/A,FALSE,"Summary 95-96";"view1995",#N/A,FALSE,"Summary 95-96"}</definedName>
    <definedName name="wrn.summary_95_98" hidden="1">{"arpm1995",#N/A,FALSE,"Summary 95-96";"bus_long_distance",#N/A,FALSE,"Summary 95-96";"mins_per_day",#N/A,FALSE,"Summary 95-96";"minutes1995",#N/A,FALSE,"Summary 95-96";"rev_per_day",#N/A,FALSE,"Summary 95-96";"view1995",#N/A,FALSE,"Summary 95-96"}</definedName>
    <definedName name="wrn.summary_96_915" localSheetId="2" hidden="1">{"arpm1995",#N/A,FALSE,"Summary 95-96";"bus_long_distance",#N/A,FALSE,"Summary 95-96";"mins_per_day",#N/A,FALSE,"Summary 95-96";"minutes1995",#N/A,FALSE,"Summary 95-96";"rev_per_day",#N/A,FALSE,"Summary 95-96";"view1995",#N/A,FALSE,"Summary 95-96"}</definedName>
    <definedName name="wrn.summary_96_915" hidden="1">{"arpm1995",#N/A,FALSE,"Summary 95-96";"bus_long_distance",#N/A,FALSE,"Summary 95-96";"mins_per_day",#N/A,FALSE,"Summary 95-96";"minutes1995",#N/A,FALSE,"Summary 95-96";"rev_per_day",#N/A,FALSE,"Summary 95-96";"view1995",#N/A,FALSE,"Summary 95-96"}</definedName>
    <definedName name="wrn.summary_96_97" localSheetId="2" hidden="1">{"arpm1995",#N/A,FALSE,"Summary 95-96";"bus_long_distance",#N/A,FALSE,"Summary 95-96";"mins_per_day",#N/A,FALSE,"Summary 95-96";"minutes1995",#N/A,FALSE,"Summary 95-96";"rev_per_day",#N/A,FALSE,"Summary 95-96";"view1995",#N/A,FALSE,"Summary 95-96"}</definedName>
    <definedName name="wrn.summary_96_97" hidden="1">{"arpm1995",#N/A,FALSE,"Summary 95-96";"bus_long_distance",#N/A,FALSE,"Summary 95-96";"mins_per_day",#N/A,FALSE,"Summary 95-96";"minutes1995",#N/A,FALSE,"Summary 95-96";"rev_per_day",#N/A,FALSE,"Summary 95-96";"view1995",#N/A,FALSE,"Summary 95-96"}</definedName>
    <definedName name="wrn.summary_96_970" localSheetId="2" hidden="1">{"arpm1995",#N/A,FALSE,"Summary 95-96";"bus_long_distance",#N/A,FALSE,"Summary 95-96";"mins_per_day",#N/A,FALSE,"Summary 95-96";"minutes1995",#N/A,FALSE,"Summary 95-96";"rev_per_day",#N/A,FALSE,"Summary 95-96";"view1995",#N/A,FALSE,"Summary 95-96"}</definedName>
    <definedName name="wrn.summary_96_970" hidden="1">{"arpm1995",#N/A,FALSE,"Summary 95-96";"bus_long_distance",#N/A,FALSE,"Summary 95-96";"mins_per_day",#N/A,FALSE,"Summary 95-96";"minutes1995",#N/A,FALSE,"Summary 95-96";"rev_per_day",#N/A,FALSE,"Summary 95-96";"view1995",#N/A,FALSE,"Summary 95-96"}</definedName>
    <definedName name="wrn.summary_96_977" localSheetId="2" hidden="1">{"arpm1995",#N/A,FALSE,"Summary 95-96";"bus_long_distance",#N/A,FALSE,"Summary 95-96";"mins_per_day",#N/A,FALSE,"Summary 95-96";"minutes1995",#N/A,FALSE,"Summary 95-96";"rev_per_day",#N/A,FALSE,"Summary 95-96";"view1995",#N/A,FALSE,"Summary 95-96"}</definedName>
    <definedName name="wrn.summary_96_977" hidden="1">{"arpm1995",#N/A,FALSE,"Summary 95-96";"bus_long_distance",#N/A,FALSE,"Summary 95-96";"mins_per_day",#N/A,FALSE,"Summary 95-96";"minutes1995",#N/A,FALSE,"Summary 95-96";"rev_per_day",#N/A,FALSE,"Summary 95-96";"view1995",#N/A,FALSE,"Summary 95-96"}</definedName>
    <definedName name="wrn.summary_96_978" localSheetId="2" hidden="1">{"arpm1995",#N/A,FALSE,"Summary 95-96";"bus_long_distance",#N/A,FALSE,"Summary 95-96";"mins_per_day",#N/A,FALSE,"Summary 95-96";"minutes1995",#N/A,FALSE,"Summary 95-96";"rev_per_day",#N/A,FALSE,"Summary 95-96";"view1995",#N/A,FALSE,"Summary 95-96"}</definedName>
    <definedName name="wrn.summary_96_978" hidden="1">{"arpm1995",#N/A,FALSE,"Summary 95-96";"bus_long_distance",#N/A,FALSE,"Summary 95-96";"mins_per_day",#N/A,FALSE,"Summary 95-96";"minutes1995",#N/A,FALSE,"Summary 95-96";"rev_per_day",#N/A,FALSE,"Summary 95-96";"view1995",#N/A,FALSE,"Summary 95-96"}</definedName>
    <definedName name="wrn.summary_96_97x" localSheetId="2" hidden="1">{"arpm1995",#N/A,FALSE,"Summary 95-96";"bus_long_distance",#N/A,FALSE,"Summary 95-96";"mins_per_day",#N/A,FALSE,"Summary 95-96";"minutes1995",#N/A,FALSE,"Summary 95-96";"rev_per_day",#N/A,FALSE,"Summary 95-96";"view1995",#N/A,FALSE,"Summary 95-96"}</definedName>
    <definedName name="wrn.summary_96_97x" hidden="1">{"arpm1995",#N/A,FALSE,"Summary 95-96";"bus_long_distance",#N/A,FALSE,"Summary 95-96";"mins_per_day",#N/A,FALSE,"Summary 95-96";"minutes1995",#N/A,FALSE,"Summary 95-96";"rev_per_day",#N/A,FALSE,"Summary 95-96";"view1995",#N/A,FALSE,"Summary 95-96"}</definedName>
    <definedName name="wrn.SUNRISE." localSheetId="2" hidden="1">{#N/A,#N/A,TRUE,"income statement";#N/A,#N/A,TRUE,"balance sheet";#N/A,#N/A,TRUE,"cash flow";#N/A,#N/A,TRUE,"borrowing base";#N/A,#N/A,TRUE,"primary assumptions";#N/A,#N/A,TRUE,"finishing assumptions";#N/A,#N/A,TRUE,"sales summary";#N/A,#N/A,TRUE,"costs per ton";#N/A,#N/A,TRUE,"Coke";#N/A,#N/A,TRUE,"coke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conversion";#N/A,#N/A,TRUE,"Stbnvl";#N/A,#N/A,TRUE,"Allenport";#N/A,#N/A,TRUE,"Yorkville";#N/A,#N/A,TRUE,"MF";#N/A,#N/A,TRUE,"WCC"}</definedName>
    <definedName name="wrn.SUNRISE." hidden="1">{#N/A,#N/A,TRUE,"income statement";#N/A,#N/A,TRUE,"balance sheet";#N/A,#N/A,TRUE,"cash flow";#N/A,#N/A,TRUE,"borrowing base";#N/A,#N/A,TRUE,"primary assumptions";#N/A,#N/A,TRUE,"finishing assumptions";#N/A,#N/A,TRUE,"sales summary";#N/A,#N/A,TRUE,"costs per ton";#N/A,#N/A,TRUE,"Coke";#N/A,#N/A,TRUE,"coke conversion";#N/A,#N/A,TRUE,"BF #1";#N/A,#N/A,TRUE,"bf1 conversion";#N/A,#N/A,TRUE,"BF #5";#N/A,#N/A,TRUE,"bf5 conversion";#N/A,#N/A,TRUE,"BOF";#N/A,#N/A,TRUE,"bof conversion";#N/A,#N/A,TRUE,"EAF";#N/A,#N/A,TRUE,"eaf conversion";#N/A,#N/A,TRUE,"Caster";#N/A,#N/A,TRUE,"caster conversion";#N/A,#N/A,TRUE,"HSM";#N/A,#N/A,TRUE,"hsm conversion";#N/A,#N/A,TRUE,"Stbnvl";#N/A,#N/A,TRUE,"Allenport";#N/A,#N/A,TRUE,"Yorkville";#N/A,#N/A,TRUE,"MF";#N/A,#N/A,TRUE,"WCC"}</definedName>
    <definedName name="wrn.supermar." localSheetId="2" hidden="1">{#N/A,#N/A,FALSE,"super casino";#N/A,#N/A,FALSE,"Monoprix";#N/A,#N/A,FALSE,"Super ";#N/A,#N/A,FALSE,"Super  (2)";#N/A,#N/A,FALSE,"Super  (3)";#N/A,#N/A,FALSE,"Super  (4)";#N/A,#N/A,FALSE,"Super  (5)";#N/A,#N/A,FALSE,"Super  (6)";#N/A,#N/A,FALSE,"Super  (7)";#N/A,#N/A,FALSE,"Super  (8)"}</definedName>
    <definedName name="wrn.supermar." hidden="1">{#N/A,#N/A,FALSE,"super casino";#N/A,#N/A,FALSE,"Monoprix";#N/A,#N/A,FALSE,"Super ";#N/A,#N/A,FALSE,"Super  (2)";#N/A,#N/A,FALSE,"Super  (3)";#N/A,#N/A,FALSE,"Super  (4)";#N/A,#N/A,FALSE,"Super  (5)";#N/A,#N/A,FALSE,"Super  (6)";#N/A,#N/A,FALSE,"Super  (7)";#N/A,#N/A,FALSE,"Super  (8)"}</definedName>
    <definedName name="wrn.TABBORD." localSheetId="2" hidden="1">{#N/A,#N/A,FALSE,"TBB eur";#N/A,#N/A,FALSE,"LMT eur";#N/A,#N/A,FALSE,"Graphiques";#N/A,#N/A,FALSE,"JJ UK";#N/A,#N/A,FALSE,"TBB eur";#N/A,#N/A,FALSE,"LMT eur";#N/A,#N/A,FALSE,"Graphiques";#N/A,#N/A,FALSE,"JJ UK";#N/A,#N/A,FALSE,"TBB eur";#N/A,#N/A,FALSE,"LMT eur";#N/A,#N/A,FALSE,"Graphiques";#N/A,#N/A,FALSE,"JJ UK";#N/A,#N/A,FALSE,"TBB eur";#N/A,#N/A,FALSE,"LMT eur";#N/A,#N/A,FALSE,"Graphiques";#N/A,#N/A,FALSE,"JJ UK";#N/A,#N/A,FALSE,"TBB eur";#N/A,#N/A,FALSE,"LMT eur";#N/A,#N/A,FALSE,"Graphiques";#N/A,#N/A,FALSE,"JJ UK";#N/A,#N/A,FALSE,"TBB eur";#N/A,#N/A,FALSE,"LMT eur";#N/A,#N/A,FALSE,"Graphiques";#N/A,#N/A,FALSE,"JJ UK"}</definedName>
    <definedName name="wrn.TABBORD." hidden="1">{#N/A,#N/A,FALSE,"TBB eur";#N/A,#N/A,FALSE,"LMT eur";#N/A,#N/A,FALSE,"Graphiques";#N/A,#N/A,FALSE,"JJ UK";#N/A,#N/A,FALSE,"TBB eur";#N/A,#N/A,FALSE,"LMT eur";#N/A,#N/A,FALSE,"Graphiques";#N/A,#N/A,FALSE,"JJ UK";#N/A,#N/A,FALSE,"TBB eur";#N/A,#N/A,FALSE,"LMT eur";#N/A,#N/A,FALSE,"Graphiques";#N/A,#N/A,FALSE,"JJ UK";#N/A,#N/A,FALSE,"TBB eur";#N/A,#N/A,FALSE,"LMT eur";#N/A,#N/A,FALSE,"Graphiques";#N/A,#N/A,FALSE,"JJ UK";#N/A,#N/A,FALSE,"TBB eur";#N/A,#N/A,FALSE,"LMT eur";#N/A,#N/A,FALSE,"Graphiques";#N/A,#N/A,FALSE,"JJ UK";#N/A,#N/A,FALSE,"TBB eur";#N/A,#N/A,FALSE,"LMT eur";#N/A,#N/A,FALSE,"Graphiques";#N/A,#N/A,FALSE,"JJ UK"}</definedName>
    <definedName name="wrn.Taux._.Super._.du._.27._.octobre." localSheetId="2" hidden="1">{#N/A,#N/A,FALSE,"super 1";#N/A,#N/A,FALSE,"Super 2";#N/A,#N/A,FALSE,"super 3";#N/A,#N/A,FALSE,"Super 4"}</definedName>
    <definedName name="wrn.Taux._.Super._.du._.27._.octobre." hidden="1">{#N/A,#N/A,FALSE,"super 1";#N/A,#N/A,FALSE,"Super 2";#N/A,#N/A,FALSE,"super 3";#N/A,#N/A,FALSE,"Super 4"}</definedName>
    <definedName name="wrn.test." localSheetId="2" hidden="1">{"test2",#N/A,TRUE,"Prices"}</definedName>
    <definedName name="wrn.test." hidden="1">{"test2",#N/A,TRUE,"Prices"}</definedName>
    <definedName name="wrn.TEST._.SHEET." localSheetId="2" hidden="1">{#N/A,#N/A,FALSE,"Head";#N/A,#N/A,FALSE,"P&amp;L Con (3)";#N/A,#N/A,FALSE,"FE CON (4)";#N/A,#N/A,FALSE,"BCP (CON) 5";#N/A,#N/A,FALSE,"B S  (CON) 8";#N/A,#N/A,FALSE,"FSNA";#N/A,#N/A,FALSE,"P&amp;LStat(Con)";#N/A,#N/A,FALSE,"Retail";#N/A,#N/A,FALSE,"EuroRev";#N/A,#N/A,FALSE,"EuroOP";#N/A,#N/A,FALSE,"Euro%"}</definedName>
    <definedName name="wrn.TEST._.SHEET." hidden="1">{#N/A,#N/A,FALSE,"Head";#N/A,#N/A,FALSE,"P&amp;L Con (3)";#N/A,#N/A,FALSE,"FE CON (4)";#N/A,#N/A,FALSE,"BCP (CON) 5";#N/A,#N/A,FALSE,"B S  (CON) 8";#N/A,#N/A,FALSE,"FSNA";#N/A,#N/A,FALSE,"P&amp;LStat(Con)";#N/A,#N/A,FALSE,"Retail";#N/A,#N/A,FALSE,"EuroRev";#N/A,#N/A,FALSE,"EuroOP";#N/A,#N/A,FALSE,"Euro%"}</definedName>
    <definedName name="wrn.Tout._.Sauf._.BG." localSheetId="2"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out._.Sauf._.BG." hidden="1">{#N/A,#N/A,FALSE,"A BS";#N/A,#N/A,FALSE,"B Ratios";#N/A,#N/A,FALSE,"A P&amp;L";#N/A,#N/A,FALSE,"A SIG";#N/A,#N/A,FALSE,"B Verif";#N/A,#N/A,FALSE,"B Verif LEADS";#N/A,#N/A,FALSE,"C";#N/A,#N/A,FALSE,"D";#N/A,#N/A,FALSE,"E";#N/A,#N/A,FALSE,"F";#N/A,#N/A,FALSE,"G";#N/A,#N/A,FALSE,"H";#N/A,#N/A,FALSE,"I";#N/A,#N/A,FALSE,"K";#N/A,#N/A,FALSE,"L";#N/A,#N/A,FALSE,"M";#N/A,#N/A,FALSE,"N";#N/A,#N/A,FALSE,"O";#N/A,#N/A,FALSE,"P";#N/A,#N/A,FALSE,"R";#N/A,#N/A,FALSE,"S";#N/A,#N/A,FALSE,"T"}</definedName>
    <definedName name="wrn.Typhoon." localSheetId="2" hidden="1">{"Agg Output",#N/A,FALSE,"Operational Drivers Output";"NW Output",#N/A,FALSE,"Operational Drivers Output";"South Output",#N/A,FALSE,"Operational Drivers Output";"Central Output",#N/A,FALSE,"Operational Drivers Output"}</definedName>
    <definedName name="wrn.Typhoon." hidden="1">{"Agg Output",#N/A,FALSE,"Operational Drivers Output";"NW Output",#N/A,FALSE,"Operational Drivers Output";"South Output",#N/A,FALSE,"Operational Drivers Output";"Central Output",#N/A,FALSE,"Operational Drivers Output"}</definedName>
    <definedName name="wrn.UK._.GAAP._.BS." localSheetId="2" hidden="1">{"UKGAAP balance sheet",#N/A,FALSE,"Balance Sheet"}</definedName>
    <definedName name="wrn.UK._.GAAP._.BS." hidden="1">{"UKGAAP balance sheet",#N/A,FALSE,"Balance Sheet"}</definedName>
    <definedName name="wrn.Umsatz." localSheetId="2" hidden="1">{#N/A,#N/A,FALSE,"Umsatz";#N/A,#N/A,FALSE,"Base V.02";#N/A,#N/A,FALSE,"Charts"}</definedName>
    <definedName name="wrn.Umsatz." hidden="1">{#N/A,#N/A,FALSE,"Umsatz";#N/A,#N/A,FALSE,"Base V.02";#N/A,#N/A,FALSE,"Charts"}</definedName>
    <definedName name="wrn.upstairs." localSheetId="2" hidden="1">{"histincome",#N/A,FALSE,"hyfins";"closing balance",#N/A,FALSE,"hyfins"}</definedName>
    <definedName name="wrn.upstairs." hidden="1">{"histincome",#N/A,FALSE,"hyfins";"closing balance",#N/A,FALSE,"hyfins"}</definedName>
    <definedName name="wrn.VALUATION." localSheetId="2"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luation._.LB." localSheetId="2" hidden="1">{"Assumptions",#N/A,FALSE,"ASSUMPTION";"Cash Minimum",#N/A,FALSE,"ASSUMPTION"}</definedName>
    <definedName name="wrn.Valuation._.LB." hidden="1">{"Assumptions",#N/A,FALSE,"ASSUMPTION";"Cash Minimum",#N/A,FALSE,"ASSUMPTION"}</definedName>
    <definedName name="WRN.VERB." localSheetId="2" hidden="1">{#N/A,#N/A,FALSE,"Valuation Assumptions";#N/A,#N/A,FALSE,"Summary";#N/A,#N/A,FALSE,"DCF";#N/A,#N/A,FALSE,"Valuation";#N/A,#N/A,FALSE,"WACC";#N/A,#N/A,FALSE,"UBVH";#N/A,#N/A,FALSE,"Free Cash Flow"}</definedName>
    <definedName name="WRN.VERB." hidden="1">{#N/A,#N/A,FALSE,"Valuation Assumptions";#N/A,#N/A,FALSE,"Summary";#N/A,#N/A,FALSE,"DCF";#N/A,#N/A,FALSE,"Valuation";#N/A,#N/A,FALSE,"WACC";#N/A,#N/A,FALSE,"UBVH";#N/A,#N/A,FALSE,"Free Cash Flow"}</definedName>
    <definedName name="wrn.Whole._.Pack." localSheetId="2" hidden="1">{"Board Income Statement",#N/A,FALSE,"Board Summary";"Board Balance Sheet",#N/A,FALSE,"Board Summary";"Board Cash Flow",#N/A,FALSE,"Board Summary";"Op Cap Startup",#N/A,FALSE,"Operating-Startup Expense (2)";"Total Salary",#N/A,FALSE,"Operating-Startup Expense (2)";"Op Salary",#N/A,FALSE,"Operating-Startup Expense (2)";"Cap Salary",#N/A,FALSE,"Operating-Startup Expense (2)";"Startup Salary",#N/A,FALSE,"Operating-Startup Expense (2)";#N/A,#N/A,FALSE,"Advertising &amp; Promotion (2)";#N/A,#N/A,FALSE,"G&amp;A (2)";#N/A,#N/A,FALSE,"Billings (2)";#N/A,#N/A,FALSE,"Travel (2)";#N/A,#N/A,FALSE,"Comms Cost (2)";#N/A,#N/A,FALSE,"CAPEX (3)";#N/A,#N/A,FALSE,"CAPEX (2)"}</definedName>
    <definedName name="wrn.Whole._.Pack." hidden="1">{"Board Income Statement",#N/A,FALSE,"Board Summary";"Board Balance Sheet",#N/A,FALSE,"Board Summary";"Board Cash Flow",#N/A,FALSE,"Board Summary";"Op Cap Startup",#N/A,FALSE,"Operating-Startup Expense (2)";"Total Salary",#N/A,FALSE,"Operating-Startup Expense (2)";"Op Salary",#N/A,FALSE,"Operating-Startup Expense (2)";"Cap Salary",#N/A,FALSE,"Operating-Startup Expense (2)";"Startup Salary",#N/A,FALSE,"Operating-Startup Expense (2)";#N/A,#N/A,FALSE,"Advertising &amp; Promotion (2)";#N/A,#N/A,FALSE,"G&amp;A (2)";#N/A,#N/A,FALSE,"Billings (2)";#N/A,#N/A,FALSE,"Travel (2)";#N/A,#N/A,FALSE,"Comms Cost (2)";#N/A,#N/A,FALSE,"CAPEX (3)";#N/A,#N/A,FALSE,"CAPEX (2)"}</definedName>
    <definedName name="wrn.xrates." localSheetId="2" hidden="1">{#N/A,#N/A,FALSE,"1996";#N/A,#N/A,FALSE,"1995";#N/A,#N/A,FALSE,"1994"}</definedName>
    <definedName name="wrn.xrates." hidden="1">{#N/A,#N/A,FALSE,"1996";#N/A,#N/A,FALSE,"1995";#N/A,#N/A,FALSE,"1994"}</definedName>
    <definedName name="wrn.zolfo._.package." localSheetId="2" hidden="1">{#N/A,#N/A,TRUE,"income statement";#N/A,#N/A,TRUE,"balance sheet";#N/A,#N/A,TRUE,"cash flow";#N/A,#N/A,TRUE,"primary assumptions";#N/A,#N/A,TRUE,"finishing assumptions";#N/A,#N/A,TRUE,"dist. assumptions";#N/A,#N/A,TRUE,"borrowing base";#N/A,#N/A,TRUE,"sales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conversion";#N/A,#N/A,TRUE,"Stbnvl";#N/A,#N/A,TRUE,"stbvl pickler";#N/A,#N/A,TRUE,"stbvl 14";#N/A,#N/A,TRUE,"stbvl slitter";#N/A,#N/A,TRUE,"Allenport";#N/A,#N/A,TRUE,"alport pickler";#N/A,#N/A,TRUE,"alport tandem";#N/A,#N/A,TRUE,"alport anneal";#N/A,#N/A,TRUE,"alport temper";#N/A,#N/A,TRUE,"Yorkville";#N/A,#N/A,TRUE,"ykvl pickler";#N/A,#N/A,TRUE,"ykvl tandem";#N/A,#N/A,TRUE,"ykvl cont annel";#N/A,#N/A,TRUE,"ykvl washer";#N/A,#N/A,TRUE,"ykvl batch anneal";#N/A,#N/A,TRUE,"ykvl 8";#N/A,#N/A,TRUE,"ykvl 11";#N/A,#N/A,TRUE,"ykvl DR";#N/A,#N/A,TRUE,"MF";#N/A,#N/A,TRUE,"mf 36";#N/A,#N/A,TRUE,"mf 48";#N/A,#N/A,TRUE,"mf 60";#N/A,#N/A,TRUE,"Canfield";#N/A,#N/A,TRUE,"can eg";#N/A,#N/A,TRUE,"can paint";#N/A,#N/A,TRUE,"can oscilate";#N/A,#N/A,TRUE,"can slitter";#N/A,#N/A,TRUE,"WCC"}</definedName>
    <definedName name="wrn.zolfo._.package." hidden="1">{#N/A,#N/A,TRUE,"income statement";#N/A,#N/A,TRUE,"balance sheet";#N/A,#N/A,TRUE,"cash flow";#N/A,#N/A,TRUE,"primary assumptions";#N/A,#N/A,TRUE,"finishing assumptions";#N/A,#N/A,TRUE,"dist. assumptions";#N/A,#N/A,TRUE,"borrowing base";#N/A,#N/A,TRUE,"sales summary";#N/A,#N/A,TRUE,"costs per ton";#N/A,#N/A,TRUE,"cogs";#N/A,#N/A,TRUE,"Coke";#N/A,#N/A,TRUE,"coke conversion";#N/A,#N/A,TRUE,"BF #1";#N/A,#N/A,TRUE,"bf1 conversion";#N/A,#N/A,TRUE,"BF #5";#N/A,#N/A,TRUE,"bf5 conversion";#N/A,#N/A,TRUE,"BOF";#N/A,#N/A,TRUE,"bof conversion";#N/A,#N/A,TRUE,"EAF";#N/A,#N/A,TRUE,"eaf conversion";#N/A,#N/A,TRUE,"Caster";#N/A,#N/A,TRUE,"caster conversion";#N/A,#N/A,TRUE,"HSM";#N/A,#N/A,TRUE,"hsm conversion";#N/A,#N/A,TRUE,"Stbnvl";#N/A,#N/A,TRUE,"stbvl pickler";#N/A,#N/A,TRUE,"stbvl 14";#N/A,#N/A,TRUE,"stbvl slitter";#N/A,#N/A,TRUE,"Allenport";#N/A,#N/A,TRUE,"alport pickler";#N/A,#N/A,TRUE,"alport tandem";#N/A,#N/A,TRUE,"alport anneal";#N/A,#N/A,TRUE,"alport temper";#N/A,#N/A,TRUE,"Yorkville";#N/A,#N/A,TRUE,"ykvl pickler";#N/A,#N/A,TRUE,"ykvl tandem";#N/A,#N/A,TRUE,"ykvl cont annel";#N/A,#N/A,TRUE,"ykvl washer";#N/A,#N/A,TRUE,"ykvl batch anneal";#N/A,#N/A,TRUE,"ykvl 8";#N/A,#N/A,TRUE,"ykvl 11";#N/A,#N/A,TRUE,"ykvl DR";#N/A,#N/A,TRUE,"MF";#N/A,#N/A,TRUE,"mf 36";#N/A,#N/A,TRUE,"mf 48";#N/A,#N/A,TRUE,"mf 60";#N/A,#N/A,TRUE,"Canfield";#N/A,#N/A,TRUE,"can eg";#N/A,#N/A,TRUE,"can paint";#N/A,#N/A,TRUE,"can oscilate";#N/A,#N/A,TRUE,"can slitter";#N/A,#N/A,TRUE,"WCC"}</definedName>
    <definedName name="wrn.כל._.החוברת." localSheetId="2"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wrn.כל._.החוברת." hidden="1">{#N/A,#N/A,FALSE,"השקעות HOT מרוכז ";#N/A,#N/A,FALSE,"תשתיות";#N/A,#N/A,FALSE,"התקנות";#N/A,#N/A,FALSE,"ציוד קצה";#N/A,#N/A,FALSE,"תשתיות IP ורשת תמסורת";#N/A,#N/A,FALSE,"מערכות מידע";#N/A,#N/A,FALSE,"מערכות מידע לפי פרוייקטים";#N/A,#N/A,FALSE,"השקעות אחר"}</definedName>
    <definedName name="wrn1.Bewegungsbilanz" localSheetId="2" hidden="1">{#N/A,#N/A,FALSE,"Mittelherkunft";#N/A,#N/A,FALSE,"Mittelverwendung"}</definedName>
    <definedName name="wrn1.Bewegungsbilanz" hidden="1">{#N/A,#N/A,FALSE,"Mittelherkunft";#N/A,#N/A,FALSE,"Mittelverwendung"}</definedName>
    <definedName name="wrn2.Bplan." localSheetId="2" hidden="1">{#N/A,#N/A,FALSE,"F_Plan";#N/A,#N/A,FALSE,"Parameter"}</definedName>
    <definedName name="wrn2.Bplan." hidden="1">{#N/A,#N/A,FALSE,"F_Plan";#N/A,#N/A,FALSE,"Parameter"}</definedName>
    <definedName name="wrn3.ALL." localSheetId="2" hidden="1">{#N/A,#N/A,FALSE,"DCF";#N/A,#N/A,FALSE,"WACC";#N/A,#N/A,FALSE,"Sales_EBIT";#N/A,#N/A,FALSE,"Capex_Depreciation";#N/A,#N/A,FALSE,"WC";#N/A,#N/A,FALSE,"Interest";#N/A,#N/A,FALSE,"Assumptions"}</definedName>
    <definedName name="wrn3.ALL." hidden="1">{#N/A,#N/A,FALSE,"DCF";#N/A,#N/A,FALSE,"WACC";#N/A,#N/A,FALSE,"Sales_EBIT";#N/A,#N/A,FALSE,"Capex_Depreciation";#N/A,#N/A,FALSE,"WC";#N/A,#N/A,FALSE,"Interest";#N/A,#N/A,FALSE,"Assumptions"}</definedName>
    <definedName name="wrnfy97" localSheetId="2" hidden="1">{#N/A,#N/A,FALSE,"FY97";#N/A,#N/A,FALSE,"FY98";#N/A,#N/A,FALSE,"FY99";#N/A,#N/A,FALSE,"FY00";#N/A,#N/A,FALSE,"FY01"}</definedName>
    <definedName name="wrnfy97" hidden="1">{#N/A,#N/A,FALSE,"FY97";#N/A,#N/A,FALSE,"FY98";#N/A,#N/A,FALSE,"FY99";#N/A,#N/A,FALSE,"FY00";#N/A,#N/A,FALSE,"FY01"}</definedName>
    <definedName name="wrnProFormaB." localSheetId="2" hidden="1">{"proforma",#N/A,FALSE,"Sheet1"}</definedName>
    <definedName name="wrnProFormaB." hidden="1">{"proforma",#N/A,FALSE,"Sheet1"}</definedName>
    <definedName name="wrwrwrwr"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rwrwrwr"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wss" localSheetId="2" hidden="1">#REF!</definedName>
    <definedName name="wss" hidden="1">#REF!</definedName>
    <definedName name="wt" localSheetId="2" hidden="1">{#N/A,#N/A,FALSE,"FY97";#N/A,#N/A,FALSE,"FY98";#N/A,#N/A,FALSE,"FY99";#N/A,#N/A,FALSE,"FY00";#N/A,#N/A,FALSE,"FY01"}</definedName>
    <definedName name="wt" hidden="1">{#N/A,#N/A,FALSE,"FY97";#N/A,#N/A,FALSE,"FY98";#N/A,#N/A,FALSE,"FY99";#N/A,#N/A,FALSE,"FY00";#N/A,#N/A,FALSE,"FY01"}</definedName>
    <definedName name="wvu.cash." localSheetId="2" hidden="1">{TRUE,TRUE,-1.25,-15.5,456.75,279.75,FALSE,FALSE,TRUE,TRUE,0,1,18,1,199,6,3,4,TRUE,TRUE,3,TRUE,1,TRUE,100,"Swvu.cash.","ACwvu.cash.",1,FALSE,FALSE,0.511811023622047,0.511811023622047,0.511811023622047,0.511811023622047,1,"","",FALSE,FALSE,FALSE,FALSE,1,#N/A,1,1,#DIV/0!,FALSE,"Rwvu.cash.",#N/A,FALSE,FALS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COMPRIMIDA." localSheetId="2"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COMPRIMID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inputs._.raw._.data." localSheetId="2"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nueva" localSheetId="2"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2" localSheetId="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nueva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profits." localSheetId="2" hidden="1">{TRUE,TRUE,-1.25,-15.5,456.75,279.75,FALSE,FALSE,TRUE,TRUE,0,1,21,1,127,6,3,4,TRUE,TRUE,3,TRUE,1,TRUE,100,"Swvu.profits.","ACwvu.profits.",1,FALSE,FALSE,0.511811023622047,0.511811023622047,0.511811023622047,0.511811023622047,1,"","",FALSE,FALSE,FALSE,FALSE,1,#N/A,1,1,#DIV/0!,FALSE,"Rwvu.profits.",#N/A,FALSE,FALS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STANDARD." localSheetId="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TANDARD."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summary1." localSheetId="2"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2"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ODO_ABIERTO." localSheetId="2"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ODO_ABIERTO."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urnover." localSheetId="2" hidden="1">{TRUE,TRUE,-1.25,-15.5,456.75,279.75,FALSE,FALSE,TRUE,TRUE,0,1,8,1,4,6,3,4,TRUE,TRUE,3,TRUE,1,TRUE,100,"Swvu.turnover.","ACwvu.turnover.",1,FALSE,FALSE,0.511811023622047,0.511811023622047,0.511811023622047,0.511811023622047,1,"","",FALSE,FALSE,FALSE,FALSE,1,#N/A,1,1,#DIV/0!,FALSE,"Rwvu.turnover.",#N/A,FALSE,FALS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w" localSheetId="2" hidden="1">{#N/A,#N/A,TRUE,"Cover sheet";#N/A,#N/A,TRUE,"Summary";#N/A,#N/A,TRUE,"Key Assumptions";#N/A,#N/A,TRUE,"Profit &amp; Loss";#N/A,#N/A,TRUE,"Balance Sheet";#N/A,#N/A,TRUE,"Cashflow";#N/A,#N/A,TRUE,"IRR";#N/A,#N/A,TRUE,"Ratios";#N/A,#N/A,TRUE,"Debt analysis"}</definedName>
    <definedName name="ww" hidden="1">{#N/A,#N/A,TRUE,"Cover sheet";#N/A,#N/A,TRUE,"Summary";#N/A,#N/A,TRUE,"Key Assumptions";#N/A,#N/A,TRUE,"Profit &amp; Loss";#N/A,#N/A,TRUE,"Balance Sheet";#N/A,#N/A,TRUE,"Cashflow";#N/A,#N/A,TRUE,"IRR";#N/A,#N/A,TRUE,"Ratios";#N/A,#N/A,TRUE,"Debt analysis"}</definedName>
    <definedName name="wwefwefwfe" localSheetId="2"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wefwefwfe" hidden="1">{"Deckbl",#N/A,FALSE,"Deckblatt";"Eckzahlen",#N/A,FALSE,"Eckzahlen";"Bilanz",#N/A,FALSE,"Bilanz";"GuV",#N/A,FALSE,"GUV";"GuvScha_Wa",#N/A,FALSE,"GuvScha+Wa";"guvgi",#N/A,FALSE,"GuvGI";"guvdd",#N/A,FALSE,"GuvDD";#N/A,#N/A,FALSE,"Guv3D";"guvwaren",#N/A,FALSE,"GuvWaren";"guvbestückung",#N/A,FALSE,"GuvBestück";"guvprojek",#N/A,FALSE,"GuvProjek";"guvesr",#N/A,FALSE,"GuvESR";"investalt.",#N/A,FALSE,"Invest alt.";"aventw",#N/A,FALSE,"AV-Entw.";"personal",#N/A,FALSE,"Persaufw";"personal2",#N/A,FALSE,"Persaufw";"pmgerüst",#N/A,FALSE,"Preis-Mengen-Gerüst";"cflow1",#N/A,FALSE,"CashFlow";"cflow2",#N/A,FALSE,"CashFlow";"cflow3",#N/A,FALSE,"CashFlow";"FCF",#N/A,FALSE,"Unternehmensbewertung DCF";"WACC",#N/A,FALSE,"Unternehmensbewertung DCF";"Wert",#N/A,FALSE,"Unternehmensbewertung DCF"}</definedName>
    <definedName name="WWRENT" localSheetId="2" hidden="1">{#N/A,#N/A,FALSE,"F-01";#N/A,#N/A,FALSE,"F-01";#N/A,#N/A,FALSE,"F-01"}</definedName>
    <definedName name="WWRENT" hidden="1">{#N/A,#N/A,FALSE,"F-01";#N/A,#N/A,FALSE,"F-01";#N/A,#N/A,FALSE,"F-01"}</definedName>
    <definedName name="www" localSheetId="2" hidden="1">{"divisions",#N/A,TRUE,"Drivers";"PandL_Ratios",#N/A,TRUE,"P&amp;L"}</definedName>
    <definedName name="www" hidden="1">{"divisions",#N/A,TRUE,"Drivers";"PandL_Ratios",#N/A,TRUE,"P&amp;L"}</definedName>
    <definedName name="wwww" localSheetId="2" hidden="1">#REF!</definedName>
    <definedName name="wwww" hidden="1">#REF!</definedName>
    <definedName name="WWWWW" localSheetId="2" hidden="1">{"ANAR",#N/A,FALSE,"Dist total";"MARGEN",#N/A,FALSE,"Dist total";"COMENTARIO",#N/A,FALSE,"Ficha CODICE";"CONSEJO",#N/A,FALSE,"Dist p0";"uno",#N/A,FALSE,"Dist total"}</definedName>
    <definedName name="WWWWW" hidden="1">{"ANAR",#N/A,FALSE,"Dist total";"MARGEN",#N/A,FALSE,"Dist total";"COMENTARIO",#N/A,FALSE,"Ficha CODICE";"CONSEJO",#N/A,FALSE,"Dist p0";"uno",#N/A,FALSE,"Dist total"}</definedName>
    <definedName name="WWWWWW" localSheetId="2" hidden="1">{"CONSEJO",#N/A,FALSE,"Dist p0";"CONSEJO",#N/A,FALSE,"Ficha CODICE"}</definedName>
    <definedName name="WWWWWW" hidden="1">{"CONSEJO",#N/A,FALSE,"Dist p0";"CONSEJO",#N/A,FALSE,"Ficha CODICE"}</definedName>
    <definedName name="WWWWWWW" localSheetId="2" hidden="1">{"uno",#N/A,FALSE,"Dist total";"COMENTARIO",#N/A,FALSE,"Ficha CODICE"}</definedName>
    <definedName name="WWWWWWW" hidden="1">{"uno",#N/A,FALSE,"Dist total";"COMENTARIO",#N/A,FALSE,"Ficha CODICE"}</definedName>
    <definedName name="WYNIK" localSheetId="2" hidden="1">{#N/A,#N/A,FALSE,"F-01";#N/A,#N/A,FALSE,"F-01";#N/A,#N/A,FALSE,"F-01"}</definedName>
    <definedName name="WYNIK" hidden="1">{#N/A,#N/A,FALSE,"F-01";#N/A,#N/A,FALSE,"F-01";#N/A,#N/A,FALSE,"F-01"}</definedName>
    <definedName name="x" localSheetId="2" hidden="1">{#N/A,#N/A,FALSE,"Sheet1"}</definedName>
    <definedName name="x" hidden="1">{#N/A,#N/A,FALSE,"Sheet1"}</definedName>
    <definedName name="xf" localSheetI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XFDG" localSheetId="2" hidden="1">{TRUE,TRUE,-1.25,-15.5,456.75,279.75,FALSE,FALSE,TRUE,TRUE,0,1,18,1,199,6,3,4,TRUE,TRUE,3,TRUE,1,TRUE,100,"Swvu.cash.","ACwvu.cash.",1,FALSE,FALSE,0.511811023622047,0.511811023622047,0.511811023622047,0.511811023622047,1,"","",FALSE,FALSE,FALSE,FALSE,1,#N/A,1,1,#DIV/0!,FALSE,"Rwvu.cash.",#N/A,FALSE,FALSE}</definedName>
    <definedName name="XFDG" hidden="1">{TRUE,TRUE,-1.25,-15.5,456.75,279.75,FALSE,FALSE,TRUE,TRUE,0,1,18,1,199,6,3,4,TRUE,TRUE,3,TRUE,1,TRUE,100,"Swvu.cash.","ACwvu.cash.",1,FALSE,FALSE,0.511811023622047,0.511811023622047,0.511811023622047,0.511811023622047,1,"","",FALSE,FALSE,FALSE,FALSE,1,#N/A,1,1,#DIV/0!,FALSE,"Rwvu.cash.",#N/A,FALSE,FALSE}</definedName>
    <definedName name="XRefColumnsCount" hidden="1">2</definedName>
    <definedName name="XRefCopyRangeCount" hidden="1">5</definedName>
    <definedName name="XRefPasteRangeCount" hidden="1">2</definedName>
    <definedName name="xx" localSheetId="2" hidden="1">{#N/A,#N/A,FALSE,"Sheet1"}</definedName>
    <definedName name="xx" hidden="1">{#N/A,#N/A,FALSE,"Sheet1"}</definedName>
    <definedName name="xxx" localSheetId="2" hidden="1">{#N/A,#N/A,FALSE,"ACQ_GRAPHS";#N/A,#N/A,FALSE,"T_1 GRAPHS";#N/A,#N/A,FALSE,"T_2 GRAPHS";#N/A,#N/A,FALSE,"COMB_GRAPHS"}</definedName>
    <definedName name="xxx" hidden="1">{#N/A,#N/A,FALSE,"ACQ_GRAPHS";#N/A,#N/A,FALSE,"T_1 GRAPHS";#N/A,#N/A,FALSE,"T_2 GRAPHS";#N/A,#N/A,FALSE,"COMB_GRAPHS"}</definedName>
    <definedName name="xxx10" localSheetId="2" hidden="1">{#N/A,#N/A,FALSE,"Cash Flow"}</definedName>
    <definedName name="xxx10" hidden="1">{#N/A,#N/A,FALSE,"Cash Flow"}</definedName>
    <definedName name="xxxxx" localSheetId="2" hidden="1">{#N/A,#N/A,FALSE,"Calc";#N/A,#N/A,FALSE,"Sensitivity";#N/A,#N/A,FALSE,"LT Earn.Dil.";#N/A,#N/A,FALSE,"Dil. AVP"}</definedName>
    <definedName name="xxxxx" hidden="1">{#N/A,#N/A,FALSE,"Calc";#N/A,#N/A,FALSE,"Sensitivity";#N/A,#N/A,FALSE,"LT Earn.Dil.";#N/A,#N/A,FALSE,"Dil. AVP"}</definedName>
    <definedName name="xxxxxxxxxxxxxxxxxxxxxxxxxx" localSheetId="2" hidden="1">{"uno",#N/A,FALSE,"Dist total";"COMENTARIO",#N/A,FALSE,"Ficha CODICE"}</definedName>
    <definedName name="xxxxxxxxxxxxxxxxxxxxxxxxxx" hidden="1">{"uno",#N/A,FALSE,"Dist total";"COMENTARIO",#N/A,FALSE,"Ficha CODICE"}</definedName>
    <definedName name="xy" localSheetId="2" hidden="1">{#N/A,#N/A,FALSE,"Mittelherkunft";#N/A,#N/A,FALSE,"Mittelverwendung"}</definedName>
    <definedName name="xy" hidden="1">{#N/A,#N/A,FALSE,"Mittelherkunft";#N/A,#N/A,FALSE,"Mittelverwendung"}</definedName>
    <definedName name="xyz" localSheetId="2" hidden="1">{#N/A,#N/A,TRUE,"Cont_Stell";#N/A,#N/A,TRUE,"BTG";#N/A,#N/A,TRUE,"SH";#N/A,#N/A,TRUE,"GUV";#N/A,#N/A,TRUE,"Bilanz";#N/A,#N/A,TRUE,"WC";#N/A,#N/A,TRUE,"Beweg_bil";#N/A,#N/A,TRUE,"Kap_fluß";#N/A,#N/A,TRUE,"KENNZ";#N/A,#N/A,TRUE,"ANALYSE"}</definedName>
    <definedName name="xyz" hidden="1">{#N/A,#N/A,TRUE,"Cont_Stell";#N/A,#N/A,TRUE,"BTG";#N/A,#N/A,TRUE,"SH";#N/A,#N/A,TRUE,"GUV";#N/A,#N/A,TRUE,"Bilanz";#N/A,#N/A,TRUE,"WC";#N/A,#N/A,TRUE,"Beweg_bil";#N/A,#N/A,TRUE,"Kap_fluß";#N/A,#N/A,TRUE,"KENNZ";#N/A,#N/A,TRUE,"ANALYSE"}</definedName>
    <definedName name="xyz1" localSheetId="2" hidden="1">{#N/A,#N/A,TRUE,"Cont_Stell";#N/A,#N/A,TRUE,"BTG";#N/A,#N/A,TRUE,"SH";#N/A,#N/A,TRUE,"GUV";#N/A,#N/A,TRUE,"Bilanz";#N/A,#N/A,TRUE,"WC";#N/A,#N/A,TRUE,"Beweg_bil";#N/A,#N/A,TRUE,"Kap_fluß";#N/A,#N/A,TRUE,"KENNZ";#N/A,#N/A,TRUE,"ANALYSE"}</definedName>
    <definedName name="xyz1" hidden="1">{#N/A,#N/A,TRUE,"Cont_Stell";#N/A,#N/A,TRUE,"BTG";#N/A,#N/A,TRUE,"SH";#N/A,#N/A,TRUE,"GUV";#N/A,#N/A,TRUE,"Bilanz";#N/A,#N/A,TRUE,"WC";#N/A,#N/A,TRUE,"Beweg_bil";#N/A,#N/A,TRUE,"Kap_fluß";#N/A,#N/A,TRUE,"KENNZ";#N/A,#N/A,TRUE,"ANALYSE"}</definedName>
    <definedName name="xyz10" localSheetId="2" hidden="1">{#N/A,#N/A,TRUE,"Cont_Stell";#N/A,#N/A,TRUE,"BTG";#N/A,#N/A,TRUE,"SH";#N/A,#N/A,TRUE,"GUV";#N/A,#N/A,TRUE,"Bilanz";#N/A,#N/A,TRUE,"WC";#N/A,#N/A,TRUE,"Beweg_bil";#N/A,#N/A,TRUE,"Kap_fluß";#N/A,#N/A,TRUE,"KENNZ";#N/A,#N/A,TRUE,"ANALYSE"}</definedName>
    <definedName name="xyz10" hidden="1">{#N/A,#N/A,TRUE,"Cont_Stell";#N/A,#N/A,TRUE,"BTG";#N/A,#N/A,TRUE,"SH";#N/A,#N/A,TRUE,"GUV";#N/A,#N/A,TRUE,"Bilanz";#N/A,#N/A,TRUE,"WC";#N/A,#N/A,TRUE,"Beweg_bil";#N/A,#N/A,TRUE,"Kap_fluß";#N/A,#N/A,TRUE,"KENNZ";#N/A,#N/A,TRUE,"ANALYSE"}</definedName>
    <definedName name="xyz11" localSheetId="2" hidden="1">{#N/A,#N/A,TRUE,"Cont_Stell";#N/A,#N/A,TRUE,"BTG";#N/A,#N/A,TRUE,"SH";#N/A,#N/A,TRUE,"GUV";#N/A,#N/A,TRUE,"Bilanz";#N/A,#N/A,TRUE,"WC";#N/A,#N/A,TRUE,"Beweg_bil";#N/A,#N/A,TRUE,"Kap_fluß";#N/A,#N/A,TRUE,"KENNZ";#N/A,#N/A,TRUE,"ANALYSE"}</definedName>
    <definedName name="xyz11" hidden="1">{#N/A,#N/A,TRUE,"Cont_Stell";#N/A,#N/A,TRUE,"BTG";#N/A,#N/A,TRUE,"SH";#N/A,#N/A,TRUE,"GUV";#N/A,#N/A,TRUE,"Bilanz";#N/A,#N/A,TRUE,"WC";#N/A,#N/A,TRUE,"Beweg_bil";#N/A,#N/A,TRUE,"Kap_fluß";#N/A,#N/A,TRUE,"KENNZ";#N/A,#N/A,TRUE,"ANALYSE"}</definedName>
    <definedName name="xyz5" localSheetId="2" hidden="1">{#N/A,#N/A,TRUE,"Cont_Stell";#N/A,#N/A,TRUE,"BTG";#N/A,#N/A,TRUE,"SH";#N/A,#N/A,TRUE,"GUV";#N/A,#N/A,TRUE,"Bilanz";#N/A,#N/A,TRUE,"WC";#N/A,#N/A,TRUE,"Beweg_bil";#N/A,#N/A,TRUE,"Kap_fluß";#N/A,#N/A,TRUE,"KENNZ";#N/A,#N/A,TRUE,"ANALYSE"}</definedName>
    <definedName name="xyz5" hidden="1">{#N/A,#N/A,TRUE,"Cont_Stell";#N/A,#N/A,TRUE,"BTG";#N/A,#N/A,TRUE,"SH";#N/A,#N/A,TRUE,"GUV";#N/A,#N/A,TRUE,"Bilanz";#N/A,#N/A,TRUE,"WC";#N/A,#N/A,TRUE,"Beweg_bil";#N/A,#N/A,TRUE,"Kap_fluß";#N/A,#N/A,TRUE,"KENNZ";#N/A,#N/A,TRUE,"ANALYSE"}</definedName>
    <definedName name="y" localSheetId="2" hidden="1">{#N/A,#N/A,FALSE,"Sheet1"}</definedName>
    <definedName name="y" hidden="1">{#N/A,#N/A,FALSE,"Sheet1"}</definedName>
    <definedName name="y.10" localSheetId="2" hidden="1">{#N/A,#N/A,FALSE,"Cash Flow"}</definedName>
    <definedName name="y.10" hidden="1">{#N/A,#N/A,FALSE,"Cash Flow"}</definedName>
    <definedName name="yfj" localSheetId="2" hidden="1">{#N/A,#N/A,TRUE,"Cover sheet";#N/A,#N/A,TRUE,"INPUTS";#N/A,#N/A,TRUE,"OUTPUTS";#N/A,#N/A,TRUE,"VALUATION"}</definedName>
    <definedName name="yfj" hidden="1">{#N/A,#N/A,TRUE,"Cover sheet";#N/A,#N/A,TRUE,"INPUTS";#N/A,#N/A,TRUE,"OUTPUTS";#N/A,#N/A,TRUE,"VALUATION"}</definedName>
    <definedName name="yhg" hidden="1">2</definedName>
    <definedName name="yt8jih" localSheetId="2" hidden="1">{"uno",#N/A,FALSE,"Dist total";"COMENTARIO",#N/A,FALSE,"Ficha CODICE"}</definedName>
    <definedName name="yt8jih" hidden="1">{"uno",#N/A,FALSE,"Dist total";"COMENTARIO",#N/A,FALSE,"Ficha CODICE"}</definedName>
    <definedName name="yy" localSheetId="2" hidden="1">{#N/A,#N/A,FALSE,"Sheet1"}</definedName>
    <definedName name="yy" hidden="1">{#N/A,#N/A,FALSE,"Sheet1"}</definedName>
    <definedName name="z" localSheetId="2" hidden="1">{"mgmt forecast",#N/A,FALSE,"Mgmt Forecast";"dcf table",#N/A,FALSE,"Mgmt Forecast";"sensitivity",#N/A,FALSE,"Mgmt Forecast";"table inputs",#N/A,FALSE,"Mgmt Forecast";"calculations",#N/A,FALSE,"Mgmt Forecast"}</definedName>
    <definedName name="z" hidden="1">{"mgmt forecast",#N/A,FALSE,"Mgmt Forecast";"dcf table",#N/A,FALSE,"Mgmt Forecast";"sensitivity",#N/A,FALSE,"Mgmt Forecast";"table inputs",#N/A,FALSE,"Mgmt Forecast";"calculations",#N/A,FALSE,"Mgmt Forecast"}</definedName>
    <definedName name="Z_9EBA8742_1A5C_11D3_8CDD_00001C305E4E_.wvu.Cols" hidden="1">#NAME?</definedName>
    <definedName name="Z_9EBA8742_1A5C_11D3_8CDD_00001C305E4E_.wvu.Rows" hidden="1">#NAME?</definedName>
    <definedName name="Z_9EBA8743_1A5C_11D3_8CDD_00001C305E4E_.wvu.Cols" hidden="1">#NAME?</definedName>
    <definedName name="Z_9EBA8743_1A5C_11D3_8CDD_00001C305E4E_.wvu.Rows" hidden="1">#NAME?</definedName>
    <definedName name="zaCQW" localSheetId="2" hidden="1">{"turnover",#N/A,FALSE;"profits",#N/A,FALSE;"cash",#N/A,FALSE}</definedName>
    <definedName name="zaCQW" hidden="1">{"turnover",#N/A,FALSE;"profits",#N/A,FALSE;"cash",#N/A,FALSE}</definedName>
    <definedName name="zaq" localSheetId="2" hidden="1">{#N/A,#N/A,FALSE,"Calc";#N/A,#N/A,FALSE,"Sensitivity";#N/A,#N/A,FALSE,"LT Earn.Dil.";#N/A,#N/A,FALSE,"Dil. AVP"}</definedName>
    <definedName name="zaq" hidden="1">{#N/A,#N/A,FALSE,"Calc";#N/A,#N/A,FALSE,"Sensitivity";#N/A,#N/A,FALSE,"LT Earn.Dil.";#N/A,#N/A,FALSE,"Dil. AVP"}</definedName>
    <definedName name="zer" localSheetId="2" hidden="1">{#N/A,#N/A,FALSE,"Calc";#N/A,#N/A,FALSE,"Sensitivity";#N/A,#N/A,FALSE,"LT Earn.Dil.";#N/A,#N/A,FALSE,"Dil. AVP"}</definedName>
    <definedName name="zer" hidden="1">{#N/A,#N/A,FALSE,"Calc";#N/A,#N/A,FALSE,"Sensitivity";#N/A,#N/A,FALSE,"LT Earn.Dil.";#N/A,#N/A,FALSE,"Dil. AVP"}</definedName>
    <definedName name="ZESTAW" localSheetId="2" hidden="1">{#N/A,#N/A,FALSE,"F-01";#N/A,#N/A,FALSE,"F-01";#N/A,#N/A,FALSE,"F-01"}</definedName>
    <definedName name="ZESTAW" hidden="1">{#N/A,#N/A,FALSE,"F-01";#N/A,#N/A,FALSE,"F-01";#N/A,#N/A,FALSE,"F-01"}</definedName>
    <definedName name="zhguz" localSheetId="2" hidden="1">{"DCF","UPSIDE CASE",FALSE,"Sheet1";"DCF","BASE CASE",FALSE,"Sheet1";"DCF","DOWNSIDE CASE",FALSE,"Sheet1"}</definedName>
    <definedName name="zhguz" hidden="1">{"DCF","UPSIDE CASE",FALSE,"Sheet1";"DCF","BASE CASE",FALSE,"Sheet1";"DCF","DOWNSIDE CASE",FALSE,"Sheet1"}</definedName>
    <definedName name="_xlnm.Print_Area" localSheetId="4">'Devis - Masqué'!$A$1:$H$193</definedName>
    <definedName name="zulizlizil" localSheetId="2"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zulizlizil" hidden="1">{"Ebit GuV",#N/A,FALSE,"EBIT";"Finanzbedarf1",#N/A,FALSE,"Finanzbedarf";"GuV",#N/A,FALSE,"1.GUV";"GuV Hist. 2",#N/A,FALSE,"1.GUV";"GuV Plan3",#N/A,FALSE,"1.GUV";"Bilanz Aktiva Hist",#N/A,FALSE,"2.Bilanz ";"Bilanz Passiva Hist",#N/A,FALSE,"2.Bilanz ";"Bilanz Aktiva Plan",#N/A,FALSE,"2.Bilanz ";"Bilanz Passiva Plan",#N/A,FALSE,"2.Bilanz ";"Personal Hist",#N/A,FALSE,"1.1.2. Personal";"Personal Plan",#N/A,FALSE,"1.1.2. Personal";"Umschalter AV",#N/A,FALSE,"2.2.Umschalter Anlagevermögen";"AV 93 95",#N/A,FALSE,"2.2.1.Anlagevermögen (Hist.)";"AV Plan 97 98",#N/A,FALSE,"2.2.2.AV Plan";"AV 95 97",#N/A,FALSE,"2.2.1.Anlagevermögen (Hist.)";"AV Plan 98 00",#N/A,FALSE,"2.2.2.AV Plan";"AV Plan 00 01",#N/A,FALSE,"2.2.2.AV Plan"}</definedName>
    <definedName name="zulzulzul" localSheetId="2"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zulzulzul" hidden="1">{"WACC",#N/A,FALSE,"Bewertung D&amp;Co";"DCF",#N/A,FALSE,"Bewertung D&amp;Co";"Wert",#N/A,FALSE,"Bewertung D&amp;Co";"Investitionen",#N/A,FALSE,"Cash D&amp;Co";"EBIT",#N/A,FALSE,"Cash D&amp;Co";"Cash Flow",#N/A,FALSE,"Cash D&amp;Co";"FCF",#N/A,FALSE,"Cash D&amp;Co";"EBIT Multiplier",#N/A,FALSE,"EBIT-Multiplier";"Branchen Beta",#N/A,FALSE,"Branchen-Beta";"Dax Rendite",#N/A,FALSE,"DAX-Rendite";"Bu Rendite",#N/A,FALSE,"Bu-Anl-Rendite"}</definedName>
    <definedName name="zxxx" localSheetId="2" hidden="1">{"arpm1995",#N/A,FALSE,"Summary 95-96";"bus_long_distance",#N/A,FALSE,"Summary 95-96";"mins_per_day",#N/A,FALSE,"Summary 95-96";"minutes1995",#N/A,FALSE,"Summary 95-96";"rev_per_day",#N/A,FALSE,"Summary 95-96";"view1995",#N/A,FALSE,"Summary 95-96"}</definedName>
    <definedName name="zxxx" hidden="1">{"arpm1995",#N/A,FALSE,"Summary 95-96";"bus_long_distance",#N/A,FALSE,"Summary 95-96";"mins_per_day",#N/A,FALSE,"Summary 95-96";"minutes1995",#N/A,FALSE,"Summary 95-96";"rev_per_day",#N/A,FALSE,"Summary 95-96";"view1995",#N/A,FALSE,"Summary 95-96"}</definedName>
    <definedName name="zzz" localSheetId="2" hidden="1">#REF!</definedName>
    <definedName name="zzz" hidden="1">#REF!</definedName>
    <definedName name="zzzz" localSheetId="2" hidden="1">#REF!</definedName>
    <definedName name="zzzz" hidden="1">#REF!</definedName>
    <definedName name="ZZZZZ" localSheetId="2" hidden="1">{"CONSEJO",#N/A,FALSE,"Dist p0";"CONSEJO",#N/A,FALSE,"Ficha CODICE"}</definedName>
    <definedName name="ZZZZZ" hidden="1">{"CONSEJO",#N/A,FALSE,"Dist p0";"CONSEJO",#N/A,FALSE,"Ficha CODICE"}</definedName>
    <definedName name="ZZZZZZ" localSheetId="2" hidden="1">{"uno",#N/A,FALSE,"Dist total";"COMENTARIO",#N/A,FALSE,"Ficha CODICE"}</definedName>
    <definedName name="ZZZZZZ" hidden="1">{"uno",#N/A,FALSE,"Dist total";"COMENTARIO",#N/A,FALSE,"Ficha CODICE"}</definedName>
    <definedName name="zzzzzzzzzzzzzzzzzzzzzzzzzz" localSheetId="2" hidden="1">{"ANAR",#N/A,FALSE,"Dist total";"MARGEN",#N/A,FALSE,"Dist total";"COMENTARIO",#N/A,FALSE,"Ficha CODICE";"CONSEJO",#N/A,FALSE,"Dist p0";"uno",#N/A,FALSE,"Dist total"}</definedName>
    <definedName name="zzzzzzzzzzzzzzzzzzzzzzzzzz" hidden="1">{"ANAR",#N/A,FALSE,"Dist total";"MARGEN",#N/A,FALSE,"Dist total";"COMENTARIO",#N/A,FALSE,"Ficha CODICE";"CONSEJO",#N/A,FALSE,"Dist p0";"uno",#N/A,FALSE,"Dist total"}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7" i="4" l="1"/>
  <c r="F138" i="4"/>
  <c r="F139" i="4"/>
  <c r="F140" i="4"/>
  <c r="F141" i="4"/>
  <c r="F142" i="4"/>
  <c r="F143" i="4"/>
  <c r="F144" i="4"/>
  <c r="F145" i="4"/>
  <c r="H150" i="3"/>
  <c r="A137" i="4" s="1"/>
  <c r="H151" i="3"/>
  <c r="A138" i="4" s="1"/>
  <c r="H152" i="3"/>
  <c r="A139" i="4" s="1"/>
  <c r="H153" i="3"/>
  <c r="A140" i="4" s="1"/>
  <c r="H154" i="3"/>
  <c r="A141" i="4" s="1"/>
  <c r="H155" i="3"/>
  <c r="A142" i="4" s="1"/>
  <c r="H156" i="3"/>
  <c r="A143" i="4" s="1"/>
  <c r="H157" i="3"/>
  <c r="A144" i="4" s="1"/>
  <c r="H158" i="3"/>
  <c r="A145" i="4" s="1"/>
  <c r="F150" i="3"/>
  <c r="G150" i="3" s="1"/>
  <c r="G137" i="4" s="1"/>
  <c r="F151" i="3"/>
  <c r="G151" i="3" s="1"/>
  <c r="G138" i="4" s="1"/>
  <c r="F152" i="3"/>
  <c r="D139" i="4" s="1"/>
  <c r="F153" i="3"/>
  <c r="G153" i="3" s="1"/>
  <c r="G140" i="4" s="1"/>
  <c r="F154" i="3"/>
  <c r="D141" i="4" s="1"/>
  <c r="F155" i="3"/>
  <c r="G155" i="3" s="1"/>
  <c r="G142" i="4" s="1"/>
  <c r="F156" i="3"/>
  <c r="G156" i="3" s="1"/>
  <c r="G143" i="4" s="1"/>
  <c r="F157" i="3"/>
  <c r="G157" i="3" s="1"/>
  <c r="G144" i="4" s="1"/>
  <c r="F158" i="3"/>
  <c r="G158" i="3" s="1"/>
  <c r="G145" i="4" s="1"/>
  <c r="H173" i="3"/>
  <c r="A157" i="4" s="1"/>
  <c r="H174" i="3"/>
  <c r="A158" i="4" s="1"/>
  <c r="H172" i="3"/>
  <c r="A156" i="4" s="1"/>
  <c r="H133" i="3"/>
  <c r="A120" i="4" s="1"/>
  <c r="H134" i="3"/>
  <c r="A121" i="4" s="1"/>
  <c r="H135" i="3"/>
  <c r="A122" i="4" s="1"/>
  <c r="H163" i="3"/>
  <c r="A150" i="4" s="1"/>
  <c r="H162" i="3"/>
  <c r="A149" i="4" s="1"/>
  <c r="H164" i="3"/>
  <c r="A151" i="4" s="1"/>
  <c r="H136" i="3"/>
  <c r="A123" i="4" s="1"/>
  <c r="H137" i="3"/>
  <c r="A124" i="4" s="1"/>
  <c r="H138" i="3"/>
  <c r="A125" i="4" s="1"/>
  <c r="H139" i="3"/>
  <c r="A126" i="4" s="1"/>
  <c r="H140" i="3"/>
  <c r="A127" i="4" s="1"/>
  <c r="H141" i="3"/>
  <c r="A128" i="4" s="1"/>
  <c r="H142" i="3"/>
  <c r="A129" i="4" s="1"/>
  <c r="H143" i="3"/>
  <c r="A130" i="4" s="1"/>
  <c r="H144" i="3"/>
  <c r="A131" i="4" s="1"/>
  <c r="H145" i="3"/>
  <c r="A132" i="4" s="1"/>
  <c r="H146" i="3"/>
  <c r="A133" i="4" s="1"/>
  <c r="H147" i="3"/>
  <c r="A134" i="4" s="1"/>
  <c r="H166" i="3"/>
  <c r="A153" i="4" s="1"/>
  <c r="H167" i="3"/>
  <c r="A154" i="4" s="1"/>
  <c r="H149" i="3"/>
  <c r="A136" i="4" s="1"/>
  <c r="H125" i="3"/>
  <c r="A112" i="4" s="1"/>
  <c r="H126" i="3"/>
  <c r="A113" i="4" s="1"/>
  <c r="H128" i="3"/>
  <c r="A115" i="4" s="1"/>
  <c r="H129" i="3"/>
  <c r="A116" i="4" s="1"/>
  <c r="H130" i="3"/>
  <c r="A117" i="4" s="1"/>
  <c r="H132" i="3"/>
  <c r="A119" i="4" s="1"/>
  <c r="H115" i="3"/>
  <c r="A102" i="4" s="1"/>
  <c r="H116" i="3"/>
  <c r="A103" i="4" s="1"/>
  <c r="H117" i="3"/>
  <c r="A104" i="4" s="1"/>
  <c r="H118" i="3"/>
  <c r="A105" i="4" s="1"/>
  <c r="H119" i="3"/>
  <c r="A106" i="4" s="1"/>
  <c r="H120" i="3"/>
  <c r="A107" i="4" s="1"/>
  <c r="H121" i="3"/>
  <c r="A108" i="4" s="1"/>
  <c r="H122" i="3"/>
  <c r="A109" i="4" s="1"/>
  <c r="H123" i="3"/>
  <c r="A110" i="4" s="1"/>
  <c r="H96" i="3"/>
  <c r="A83" i="4" s="1"/>
  <c r="H97" i="3"/>
  <c r="A84" i="4" s="1"/>
  <c r="H98" i="3"/>
  <c r="A85" i="4" s="1"/>
  <c r="H99" i="3"/>
  <c r="A86" i="4" s="1"/>
  <c r="H100" i="3"/>
  <c r="A87" i="4" s="1"/>
  <c r="H101" i="3"/>
  <c r="A88" i="4" s="1"/>
  <c r="H102" i="3"/>
  <c r="A89" i="4" s="1"/>
  <c r="H103" i="3"/>
  <c r="A90" i="4" s="1"/>
  <c r="H104" i="3"/>
  <c r="A91" i="4" s="1"/>
  <c r="H105" i="3"/>
  <c r="A92" i="4" s="1"/>
  <c r="H106" i="3"/>
  <c r="A93" i="4" s="1"/>
  <c r="H107" i="3"/>
  <c r="A94" i="4" s="1"/>
  <c r="H108" i="3"/>
  <c r="A95" i="4" s="1"/>
  <c r="H109" i="3"/>
  <c r="A96" i="4" s="1"/>
  <c r="H110" i="3"/>
  <c r="A97" i="4" s="1"/>
  <c r="H112" i="3"/>
  <c r="A99" i="4" s="1"/>
  <c r="H113" i="3"/>
  <c r="A100" i="4" s="1"/>
  <c r="H91" i="3"/>
  <c r="A78" i="4" s="1"/>
  <c r="H92" i="3"/>
  <c r="A79" i="4" s="1"/>
  <c r="H93" i="3"/>
  <c r="A80" i="4" s="1"/>
  <c r="H95" i="3"/>
  <c r="A82" i="4" s="1"/>
  <c r="H71" i="3"/>
  <c r="A58" i="4" s="1"/>
  <c r="H72" i="3"/>
  <c r="A59" i="4" s="1"/>
  <c r="H73" i="3"/>
  <c r="A60" i="4" s="1"/>
  <c r="H74" i="3"/>
  <c r="A61" i="4" s="1"/>
  <c r="H75" i="3"/>
  <c r="A62" i="4" s="1"/>
  <c r="H76" i="3"/>
  <c r="A63" i="4" s="1"/>
  <c r="H77" i="3"/>
  <c r="A64" i="4" s="1"/>
  <c r="H78" i="3"/>
  <c r="A65" i="4" s="1"/>
  <c r="H79" i="3"/>
  <c r="A66" i="4" s="1"/>
  <c r="H80" i="3"/>
  <c r="A67" i="4" s="1"/>
  <c r="H81" i="3"/>
  <c r="A68" i="4" s="1"/>
  <c r="H82" i="3"/>
  <c r="A69" i="4" s="1"/>
  <c r="H83" i="3"/>
  <c r="A70" i="4" s="1"/>
  <c r="H84" i="3"/>
  <c r="A71" i="4" s="1"/>
  <c r="H85" i="3"/>
  <c r="A72" i="4" s="1"/>
  <c r="H86" i="3"/>
  <c r="A73" i="4" s="1"/>
  <c r="H87" i="3"/>
  <c r="A74" i="4" s="1"/>
  <c r="H88" i="3"/>
  <c r="A75" i="4" s="1"/>
  <c r="H89" i="3"/>
  <c r="A76" i="4" s="1"/>
  <c r="H161" i="3"/>
  <c r="A148" i="4" s="1"/>
  <c r="H55" i="3"/>
  <c r="A42" i="4" s="1"/>
  <c r="H56" i="3"/>
  <c r="A43" i="4" s="1"/>
  <c r="H57" i="3"/>
  <c r="A44" i="4" s="1"/>
  <c r="H58" i="3"/>
  <c r="A45" i="4" s="1"/>
  <c r="H59" i="3"/>
  <c r="A46" i="4" s="1"/>
  <c r="H60" i="3"/>
  <c r="A47" i="4" s="1"/>
  <c r="H62" i="3"/>
  <c r="A49" i="4" s="1"/>
  <c r="H63" i="3"/>
  <c r="A50" i="4" s="1"/>
  <c r="H64" i="3"/>
  <c r="A51" i="4" s="1"/>
  <c r="H65" i="3"/>
  <c r="A52" i="4" s="1"/>
  <c r="H66" i="3"/>
  <c r="A53" i="4" s="1"/>
  <c r="H67" i="3"/>
  <c r="A54" i="4" s="1"/>
  <c r="H68" i="3"/>
  <c r="A55" i="4" s="1"/>
  <c r="H69" i="3"/>
  <c r="A56" i="4" s="1"/>
  <c r="H159" i="3"/>
  <c r="A146" i="4" s="1"/>
  <c r="H160" i="3"/>
  <c r="A147" i="4" s="1"/>
  <c r="H54" i="3"/>
  <c r="A41" i="4" s="1"/>
  <c r="H41" i="3"/>
  <c r="A34" i="4" s="1"/>
  <c r="H42" i="3"/>
  <c r="A35" i="4" s="1"/>
  <c r="H43" i="3"/>
  <c r="A36" i="4" s="1"/>
  <c r="H44" i="3"/>
  <c r="A37" i="4" s="1"/>
  <c r="H45" i="3"/>
  <c r="A38" i="4" s="1"/>
  <c r="H46" i="3"/>
  <c r="A39" i="4" s="1"/>
  <c r="H40" i="3"/>
  <c r="A33" i="4" s="1"/>
  <c r="H32" i="3"/>
  <c r="A30" i="4" s="1"/>
  <c r="H33" i="3"/>
  <c r="A31" i="4" s="1"/>
  <c r="H31" i="3"/>
  <c r="A29" i="4" s="1"/>
  <c r="H27" i="3"/>
  <c r="A27" i="4" s="1"/>
  <c r="H28" i="3"/>
  <c r="A28" i="4" s="1"/>
  <c r="H26" i="3"/>
  <c r="A26" i="4" s="1"/>
  <c r="F27" i="3"/>
  <c r="D27" i="4" s="1"/>
  <c r="F28" i="3"/>
  <c r="F26" i="3"/>
  <c r="F31" i="3"/>
  <c r="F89" i="3"/>
  <c r="F87" i="3"/>
  <c r="F60" i="3"/>
  <c r="G23" i="5"/>
  <c r="P13" i="5"/>
  <c r="J13" i="5"/>
  <c r="G154" i="3" l="1"/>
  <c r="G141" i="4" s="1"/>
  <c r="G152" i="3"/>
  <c r="G139" i="4" s="1"/>
  <c r="D145" i="4"/>
  <c r="D144" i="4"/>
  <c r="D143" i="4"/>
  <c r="D142" i="4"/>
  <c r="D140" i="4"/>
  <c r="D138" i="4"/>
  <c r="D137" i="4"/>
  <c r="F154" i="4"/>
  <c r="F136" i="4"/>
  <c r="F153" i="4"/>
  <c r="F120" i="4"/>
  <c r="F121" i="4"/>
  <c r="F122" i="4"/>
  <c r="F150" i="4"/>
  <c r="F149" i="4"/>
  <c r="F151" i="4"/>
  <c r="F123" i="4"/>
  <c r="F124" i="4"/>
  <c r="F125" i="4"/>
  <c r="F126" i="4"/>
  <c r="F127" i="4"/>
  <c r="F128" i="4"/>
  <c r="F129" i="4"/>
  <c r="F130" i="4"/>
  <c r="F131" i="4"/>
  <c r="F132" i="4"/>
  <c r="F133" i="4"/>
  <c r="F134" i="4"/>
  <c r="F119" i="4"/>
  <c r="F116" i="4"/>
  <c r="F117" i="4"/>
  <c r="F115" i="4"/>
  <c r="F113" i="4"/>
  <c r="F112" i="4"/>
  <c r="F103" i="4"/>
  <c r="F104" i="4"/>
  <c r="F105" i="4"/>
  <c r="F106" i="4"/>
  <c r="F107" i="4"/>
  <c r="F108" i="4"/>
  <c r="F109" i="4"/>
  <c r="F110" i="4"/>
  <c r="F102" i="4"/>
  <c r="F100" i="4"/>
  <c r="F99" i="4"/>
  <c r="F83" i="4"/>
  <c r="F84" i="4"/>
  <c r="F85" i="4"/>
  <c r="F86" i="4"/>
  <c r="F87" i="4"/>
  <c r="F88" i="4"/>
  <c r="F89" i="4"/>
  <c r="F90" i="4"/>
  <c r="F91" i="4"/>
  <c r="F92" i="4"/>
  <c r="F93" i="4"/>
  <c r="F94" i="4"/>
  <c r="F95" i="4"/>
  <c r="F96" i="4"/>
  <c r="F97" i="4"/>
  <c r="F82" i="4"/>
  <c r="F79" i="4"/>
  <c r="F80" i="4"/>
  <c r="F78" i="4"/>
  <c r="F59" i="4"/>
  <c r="F60" i="4"/>
  <c r="F61" i="4"/>
  <c r="F62" i="4"/>
  <c r="F63" i="4"/>
  <c r="F64" i="4"/>
  <c r="F65" i="4"/>
  <c r="F66" i="4"/>
  <c r="F67" i="4"/>
  <c r="F68" i="4"/>
  <c r="F69" i="4"/>
  <c r="F70" i="4"/>
  <c r="F71" i="4"/>
  <c r="F72" i="4"/>
  <c r="F73" i="4"/>
  <c r="F74" i="4"/>
  <c r="F75" i="4"/>
  <c r="F76" i="4"/>
  <c r="F148" i="4"/>
  <c r="F58" i="4"/>
  <c r="F50" i="4"/>
  <c r="F51" i="4"/>
  <c r="F52" i="4"/>
  <c r="F53" i="4"/>
  <c r="F54" i="4"/>
  <c r="F55" i="4"/>
  <c r="F56" i="4"/>
  <c r="F146" i="4"/>
  <c r="F147" i="4"/>
  <c r="F49" i="4"/>
  <c r="F42" i="4"/>
  <c r="F43" i="4"/>
  <c r="F44" i="4"/>
  <c r="F45" i="4"/>
  <c r="F46" i="4"/>
  <c r="F47" i="4"/>
  <c r="F41" i="4"/>
  <c r="F30" i="4"/>
  <c r="F31" i="4"/>
  <c r="F29" i="4"/>
  <c r="F27" i="4"/>
  <c r="F28" i="4"/>
  <c r="F26" i="4"/>
  <c r="F37" i="4"/>
  <c r="F38" i="4"/>
  <c r="F39" i="4"/>
  <c r="F55" i="3"/>
  <c r="D42" i="4" s="1"/>
  <c r="F56" i="3"/>
  <c r="D43" i="4" s="1"/>
  <c r="F57" i="3"/>
  <c r="D44" i="4" s="1"/>
  <c r="F58" i="3"/>
  <c r="D45" i="4" s="1"/>
  <c r="F59" i="3"/>
  <c r="D46" i="4" s="1"/>
  <c r="D47" i="4"/>
  <c r="F62" i="3"/>
  <c r="D49" i="4" s="1"/>
  <c r="F63" i="3"/>
  <c r="D50" i="4" s="1"/>
  <c r="F64" i="3"/>
  <c r="D51" i="4" s="1"/>
  <c r="F65" i="3"/>
  <c r="D52" i="4" s="1"/>
  <c r="F66" i="3"/>
  <c r="D53" i="4" s="1"/>
  <c r="F67" i="3"/>
  <c r="D54" i="4" s="1"/>
  <c r="F68" i="3"/>
  <c r="D55" i="4" s="1"/>
  <c r="F69" i="3"/>
  <c r="D56" i="4" s="1"/>
  <c r="F159" i="3"/>
  <c r="D146" i="4" s="1"/>
  <c r="F160" i="3"/>
  <c r="D147" i="4" s="1"/>
  <c r="F71" i="3"/>
  <c r="D58" i="4" s="1"/>
  <c r="F72" i="3"/>
  <c r="D59" i="4" s="1"/>
  <c r="F73" i="3"/>
  <c r="D60" i="4" s="1"/>
  <c r="F74" i="3"/>
  <c r="D61" i="4" s="1"/>
  <c r="F75" i="3"/>
  <c r="D62" i="4" s="1"/>
  <c r="F76" i="3"/>
  <c r="D63" i="4" s="1"/>
  <c r="F77" i="3"/>
  <c r="D64" i="4" s="1"/>
  <c r="F78" i="3"/>
  <c r="D65" i="4" s="1"/>
  <c r="F79" i="3"/>
  <c r="D66" i="4" s="1"/>
  <c r="F80" i="3"/>
  <c r="D67" i="4" s="1"/>
  <c r="F81" i="3"/>
  <c r="D68" i="4" s="1"/>
  <c r="F82" i="3"/>
  <c r="D69" i="4" s="1"/>
  <c r="F83" i="3"/>
  <c r="D70" i="4" s="1"/>
  <c r="F84" i="3"/>
  <c r="D71" i="4" s="1"/>
  <c r="F85" i="3"/>
  <c r="D72" i="4" s="1"/>
  <c r="F86" i="3"/>
  <c r="D73" i="4" s="1"/>
  <c r="D74" i="4"/>
  <c r="F88" i="3"/>
  <c r="D75" i="4" s="1"/>
  <c r="D76" i="4"/>
  <c r="F161" i="3"/>
  <c r="D148" i="4" s="1"/>
  <c r="F91" i="3"/>
  <c r="D78" i="4" s="1"/>
  <c r="F92" i="3"/>
  <c r="D79" i="4" s="1"/>
  <c r="F93" i="3"/>
  <c r="D80" i="4" s="1"/>
  <c r="F95" i="3"/>
  <c r="D82" i="4" s="1"/>
  <c r="F96" i="3"/>
  <c r="D83" i="4" s="1"/>
  <c r="F97" i="3"/>
  <c r="D84" i="4" s="1"/>
  <c r="F98" i="3"/>
  <c r="D85" i="4" s="1"/>
  <c r="F99" i="3"/>
  <c r="D86" i="4" s="1"/>
  <c r="F100" i="3"/>
  <c r="D87" i="4" s="1"/>
  <c r="F101" i="3"/>
  <c r="D88" i="4" s="1"/>
  <c r="F102" i="3"/>
  <c r="D89" i="4" s="1"/>
  <c r="F103" i="3"/>
  <c r="D90" i="4" s="1"/>
  <c r="F104" i="3"/>
  <c r="D91" i="4" s="1"/>
  <c r="F105" i="3"/>
  <c r="D92" i="4" s="1"/>
  <c r="F106" i="3"/>
  <c r="D93" i="4" s="1"/>
  <c r="F107" i="3"/>
  <c r="D94" i="4" s="1"/>
  <c r="F108" i="3"/>
  <c r="D95" i="4" s="1"/>
  <c r="F109" i="3"/>
  <c r="D96" i="4" s="1"/>
  <c r="F110" i="3"/>
  <c r="D97" i="4" s="1"/>
  <c r="F112" i="3"/>
  <c r="D99" i="4" s="1"/>
  <c r="F113" i="3"/>
  <c r="D100" i="4" s="1"/>
  <c r="F115" i="3"/>
  <c r="D102" i="4" s="1"/>
  <c r="F116" i="3"/>
  <c r="D103" i="4" s="1"/>
  <c r="F117" i="3"/>
  <c r="D104" i="4" s="1"/>
  <c r="F118" i="3"/>
  <c r="D105" i="4" s="1"/>
  <c r="F119" i="3"/>
  <c r="D106" i="4" s="1"/>
  <c r="F120" i="3"/>
  <c r="D107" i="4" s="1"/>
  <c r="F121" i="3"/>
  <c r="D108" i="4" s="1"/>
  <c r="F122" i="3"/>
  <c r="D109" i="4" s="1"/>
  <c r="F123" i="3"/>
  <c r="D110" i="4" s="1"/>
  <c r="F125" i="3"/>
  <c r="D112" i="4" s="1"/>
  <c r="F126" i="3"/>
  <c r="D113" i="4" s="1"/>
  <c r="F128" i="3"/>
  <c r="D115" i="4" s="1"/>
  <c r="F129" i="3"/>
  <c r="D116" i="4" s="1"/>
  <c r="F130" i="3"/>
  <c r="D117" i="4" s="1"/>
  <c r="F132" i="3"/>
  <c r="D119" i="4" s="1"/>
  <c r="F133" i="3"/>
  <c r="D120" i="4" s="1"/>
  <c r="F134" i="3"/>
  <c r="D121" i="4" s="1"/>
  <c r="F135" i="3"/>
  <c r="D122" i="4" s="1"/>
  <c r="F163" i="3"/>
  <c r="D150" i="4" s="1"/>
  <c r="F162" i="3"/>
  <c r="D149" i="4" s="1"/>
  <c r="F164" i="3"/>
  <c r="D151" i="4" s="1"/>
  <c r="F136" i="3"/>
  <c r="D123" i="4" s="1"/>
  <c r="F137" i="3"/>
  <c r="D124" i="4" s="1"/>
  <c r="F138" i="3"/>
  <c r="D125" i="4" s="1"/>
  <c r="F139" i="3"/>
  <c r="D126" i="4" s="1"/>
  <c r="F140" i="3"/>
  <c r="D127" i="4" s="1"/>
  <c r="F141" i="3"/>
  <c r="D128" i="4" s="1"/>
  <c r="F142" i="3"/>
  <c r="D129" i="4" s="1"/>
  <c r="F143" i="3"/>
  <c r="D130" i="4" s="1"/>
  <c r="F144" i="3"/>
  <c r="D131" i="4" s="1"/>
  <c r="F145" i="3"/>
  <c r="D132" i="4" s="1"/>
  <c r="F146" i="3"/>
  <c r="D133" i="4" s="1"/>
  <c r="F147" i="3"/>
  <c r="D134" i="4" s="1"/>
  <c r="F166" i="3"/>
  <c r="D153" i="4" s="1"/>
  <c r="F167" i="3"/>
  <c r="D154" i="4" s="1"/>
  <c r="F149" i="3"/>
  <c r="D136" i="4" s="1"/>
  <c r="F44" i="3" l="1"/>
  <c r="D37" i="4" s="1"/>
  <c r="F45" i="3"/>
  <c r="D38" i="4" s="1"/>
  <c r="F46" i="3"/>
  <c r="D39" i="4" s="1"/>
  <c r="F172" i="3"/>
  <c r="G55" i="3"/>
  <c r="G42" i="4" s="1"/>
  <c r="G56" i="3"/>
  <c r="G43" i="4" s="1"/>
  <c r="G57" i="3"/>
  <c r="G44" i="4" s="1"/>
  <c r="G58" i="3"/>
  <c r="G45" i="4" s="1"/>
  <c r="G59" i="3"/>
  <c r="G46" i="4" s="1"/>
  <c r="G60" i="3"/>
  <c r="G47" i="4" s="1"/>
  <c r="G63" i="3"/>
  <c r="G50" i="4" s="1"/>
  <c r="G64" i="3"/>
  <c r="G51" i="4" s="1"/>
  <c r="G65" i="3"/>
  <c r="G52" i="4" s="1"/>
  <c r="G66" i="3"/>
  <c r="G53" i="4" s="1"/>
  <c r="G67" i="3"/>
  <c r="G54" i="4" s="1"/>
  <c r="G68" i="3"/>
  <c r="G55" i="4" s="1"/>
  <c r="G69" i="3"/>
  <c r="G56" i="4" s="1"/>
  <c r="G159" i="3"/>
  <c r="G146" i="4" s="1"/>
  <c r="G160" i="3"/>
  <c r="G147" i="4" s="1"/>
  <c r="G72" i="3"/>
  <c r="G59" i="4" s="1"/>
  <c r="G73" i="3"/>
  <c r="G60" i="4" s="1"/>
  <c r="G74" i="3"/>
  <c r="G61" i="4" s="1"/>
  <c r="G75" i="3"/>
  <c r="G62" i="4" s="1"/>
  <c r="G76" i="3"/>
  <c r="G63" i="4" s="1"/>
  <c r="G77" i="3"/>
  <c r="G64" i="4" s="1"/>
  <c r="G78" i="3"/>
  <c r="G65" i="4" s="1"/>
  <c r="G79" i="3"/>
  <c r="G66" i="4" s="1"/>
  <c r="G80" i="3"/>
  <c r="G67" i="4" s="1"/>
  <c r="G81" i="3"/>
  <c r="G68" i="4" s="1"/>
  <c r="G82" i="3"/>
  <c r="G69" i="4" s="1"/>
  <c r="G83" i="3"/>
  <c r="G70" i="4" s="1"/>
  <c r="G84" i="3"/>
  <c r="G71" i="4" s="1"/>
  <c r="G85" i="3"/>
  <c r="G72" i="4" s="1"/>
  <c r="G86" i="3"/>
  <c r="G73" i="4" s="1"/>
  <c r="G87" i="3"/>
  <c r="G74" i="4" s="1"/>
  <c r="G88" i="3"/>
  <c r="G75" i="4" s="1"/>
  <c r="G89" i="3"/>
  <c r="G76" i="4" s="1"/>
  <c r="G161" i="3"/>
  <c r="G148" i="4" s="1"/>
  <c r="G92" i="3"/>
  <c r="G79" i="4" s="1"/>
  <c r="G93" i="3"/>
  <c r="G80" i="4" s="1"/>
  <c r="G96" i="3"/>
  <c r="G83" i="4" s="1"/>
  <c r="G97" i="3"/>
  <c r="G84" i="4" s="1"/>
  <c r="G98" i="3"/>
  <c r="G85" i="4" s="1"/>
  <c r="G99" i="3"/>
  <c r="G86" i="4" s="1"/>
  <c r="G100" i="3"/>
  <c r="G87" i="4" s="1"/>
  <c r="G101" i="3"/>
  <c r="G88" i="4" s="1"/>
  <c r="G102" i="3"/>
  <c r="G89" i="4" s="1"/>
  <c r="G103" i="3"/>
  <c r="G90" i="4" s="1"/>
  <c r="G104" i="3"/>
  <c r="G91" i="4" s="1"/>
  <c r="G105" i="3"/>
  <c r="G92" i="4" s="1"/>
  <c r="G106" i="3"/>
  <c r="G93" i="4" s="1"/>
  <c r="G107" i="3"/>
  <c r="G94" i="4" s="1"/>
  <c r="G108" i="3"/>
  <c r="G95" i="4" s="1"/>
  <c r="G109" i="3"/>
  <c r="G96" i="4" s="1"/>
  <c r="G110" i="3"/>
  <c r="G97" i="4" s="1"/>
  <c r="G112" i="3"/>
  <c r="G99" i="4" s="1"/>
  <c r="G113" i="3"/>
  <c r="G100" i="4" s="1"/>
  <c r="G115" i="3"/>
  <c r="G102" i="4" s="1"/>
  <c r="G116" i="3"/>
  <c r="G103" i="4" s="1"/>
  <c r="G117" i="3"/>
  <c r="G104" i="4" s="1"/>
  <c r="G118" i="3"/>
  <c r="G105" i="4" s="1"/>
  <c r="G119" i="3"/>
  <c r="G106" i="4" s="1"/>
  <c r="G120" i="3"/>
  <c r="G107" i="4" s="1"/>
  <c r="G121" i="3"/>
  <c r="G108" i="4" s="1"/>
  <c r="G122" i="3"/>
  <c r="G109" i="4" s="1"/>
  <c r="G123" i="3"/>
  <c r="G110" i="4" s="1"/>
  <c r="G125" i="3"/>
  <c r="G112" i="4" s="1"/>
  <c r="G126" i="3"/>
  <c r="G113" i="4" s="1"/>
  <c r="G128" i="3"/>
  <c r="G115" i="4" s="1"/>
  <c r="G129" i="3"/>
  <c r="G116" i="4" s="1"/>
  <c r="G130" i="3"/>
  <c r="G117" i="4" s="1"/>
  <c r="G132" i="3"/>
  <c r="G119" i="4" s="1"/>
  <c r="G133" i="3"/>
  <c r="G120" i="4" s="1"/>
  <c r="G134" i="3"/>
  <c r="G121" i="4" s="1"/>
  <c r="G135" i="3"/>
  <c r="G122" i="4" s="1"/>
  <c r="G163" i="3"/>
  <c r="G150" i="4" s="1"/>
  <c r="G162" i="3"/>
  <c r="G149" i="4" s="1"/>
  <c r="G164" i="3"/>
  <c r="G151" i="4" s="1"/>
  <c r="G136" i="3"/>
  <c r="G123" i="4" s="1"/>
  <c r="G137" i="3"/>
  <c r="G124" i="4" s="1"/>
  <c r="G138" i="3"/>
  <c r="G125" i="4" s="1"/>
  <c r="G139" i="3"/>
  <c r="G126" i="4" s="1"/>
  <c r="G140" i="3"/>
  <c r="G127" i="4" s="1"/>
  <c r="G141" i="3"/>
  <c r="G128" i="4" s="1"/>
  <c r="G142" i="3"/>
  <c r="G129" i="4" s="1"/>
  <c r="G144" i="3"/>
  <c r="G131" i="4" s="1"/>
  <c r="G145" i="3"/>
  <c r="G132" i="4" s="1"/>
  <c r="G146" i="3"/>
  <c r="G133" i="4" s="1"/>
  <c r="G147" i="3"/>
  <c r="G134" i="4" s="1"/>
  <c r="G166" i="3"/>
  <c r="G153" i="4" s="1"/>
  <c r="G167" i="3"/>
  <c r="G154" i="4" s="1"/>
  <c r="G149" i="3"/>
  <c r="G136" i="4" s="1"/>
  <c r="F54" i="3"/>
  <c r="G46" i="3" l="1"/>
  <c r="G39" i="4" s="1"/>
  <c r="G45" i="3"/>
  <c r="G38" i="4" s="1"/>
  <c r="G44" i="3"/>
  <c r="G37" i="4" s="1"/>
  <c r="G54" i="3"/>
  <c r="D41" i="4"/>
  <c r="G143" i="3"/>
  <c r="G130" i="4" s="1"/>
  <c r="F173" i="3"/>
  <c r="G173" i="3" s="1"/>
  <c r="F174" i="3"/>
  <c r="G174" i="3" s="1"/>
  <c r="F41" i="3"/>
  <c r="F42" i="3"/>
  <c r="F43" i="3"/>
  <c r="F40" i="3"/>
  <c r="F32" i="3"/>
  <c r="F33" i="3"/>
  <c r="M13" i="5"/>
  <c r="G13" i="5" l="1"/>
  <c r="G41" i="4"/>
  <c r="F187" i="3"/>
  <c r="G187" i="3" s="1"/>
  <c r="E15" i="5"/>
  <c r="F15" i="4"/>
  <c r="F14" i="4"/>
  <c r="F12" i="4"/>
  <c r="G25" i="5"/>
  <c r="H23" i="5" l="1"/>
  <c r="Q23" i="5" l="1"/>
  <c r="F32" i="5" l="1"/>
  <c r="Q32" i="5"/>
  <c r="O32" i="5"/>
  <c r="N32" i="5"/>
  <c r="L32" i="5"/>
  <c r="K32" i="5"/>
  <c r="I32" i="5"/>
  <c r="H32" i="5"/>
  <c r="E26" i="5"/>
  <c r="Q25" i="5"/>
  <c r="P25" i="5"/>
  <c r="O25" i="5"/>
  <c r="N25" i="5"/>
  <c r="M25" i="5"/>
  <c r="L25" i="5"/>
  <c r="K25" i="5"/>
  <c r="J25" i="5"/>
  <c r="I25" i="5"/>
  <c r="H25" i="5"/>
  <c r="P23" i="5"/>
  <c r="O23" i="5"/>
  <c r="N23" i="5"/>
  <c r="M23" i="5"/>
  <c r="L23" i="5"/>
  <c r="K23" i="5"/>
  <c r="J23" i="5"/>
  <c r="I23" i="5"/>
  <c r="F23" i="5"/>
  <c r="E18" i="5"/>
  <c r="F158" i="4"/>
  <c r="F157" i="4"/>
  <c r="F156" i="4"/>
  <c r="F36" i="4"/>
  <c r="F35" i="4"/>
  <c r="F34" i="4"/>
  <c r="F33" i="4"/>
  <c r="F17" i="4"/>
  <c r="F16" i="4"/>
  <c r="F13" i="4"/>
  <c r="C12" i="4"/>
  <c r="F10" i="4"/>
  <c r="F8" i="4"/>
  <c r="F7" i="4"/>
  <c r="F6" i="4"/>
  <c r="D177" i="3"/>
  <c r="D176" i="3"/>
  <c r="D158" i="4"/>
  <c r="D174" i="3"/>
  <c r="G157" i="4"/>
  <c r="D173" i="3"/>
  <c r="D156" i="4"/>
  <c r="D172" i="3"/>
  <c r="G95" i="3"/>
  <c r="G82" i="4" s="1"/>
  <c r="D36" i="4"/>
  <c r="D34" i="4"/>
  <c r="G33" i="3"/>
  <c r="G31" i="4" s="1"/>
  <c r="G32" i="3"/>
  <c r="G30" i="4" s="1"/>
  <c r="G31" i="3"/>
  <c r="G29" i="4" s="1"/>
  <c r="G28" i="3"/>
  <c r="G28" i="4" s="1"/>
  <c r="D1" i="3"/>
  <c r="D1" i="5" s="1"/>
  <c r="D24" i="1"/>
  <c r="C16" i="4" s="1"/>
  <c r="D22" i="1"/>
  <c r="C15" i="4" s="1"/>
  <c r="G164" i="4" l="1"/>
  <c r="D33" i="4"/>
  <c r="D26" i="4"/>
  <c r="E25" i="5"/>
  <c r="G91" i="3"/>
  <c r="G78" i="4" s="1"/>
  <c r="G40" i="3"/>
  <c r="G41" i="3"/>
  <c r="G34" i="4" s="1"/>
  <c r="D28" i="4"/>
  <c r="D157" i="4"/>
  <c r="D29" i="4"/>
  <c r="D35" i="4"/>
  <c r="G42" i="3"/>
  <c r="G35" i="4" s="1"/>
  <c r="G71" i="3"/>
  <c r="G58" i="4" s="1"/>
  <c r="D30" i="4"/>
  <c r="G158" i="4"/>
  <c r="G26" i="3"/>
  <c r="G62" i="3"/>
  <c r="D31" i="4"/>
  <c r="G27" i="3"/>
  <c r="G27" i="4" s="1"/>
  <c r="G172" i="3"/>
  <c r="G43" i="3"/>
  <c r="G36" i="4" s="1"/>
  <c r="G48" i="3" l="1"/>
  <c r="G49" i="4"/>
  <c r="G169" i="3"/>
  <c r="G35" i="3"/>
  <c r="G33" i="4"/>
  <c r="G179" i="3"/>
  <c r="I14" i="5"/>
  <c r="I33" i="5" s="1"/>
  <c r="P32" i="5"/>
  <c r="J32" i="5"/>
  <c r="M32" i="5"/>
  <c r="Q14" i="5"/>
  <c r="H14" i="5"/>
  <c r="H33" i="5" s="1"/>
  <c r="G32" i="5"/>
  <c r="G156" i="4"/>
  <c r="G26" i="4"/>
  <c r="G189" i="3"/>
  <c r="N14" i="5" l="1"/>
  <c r="E13" i="5"/>
  <c r="Q17" i="5" s="1"/>
  <c r="Q33" i="5" s="1"/>
  <c r="O14" i="5"/>
  <c r="G182" i="3"/>
  <c r="G30" i="5" s="1"/>
  <c r="G160" i="4"/>
  <c r="K14" i="5"/>
  <c r="L14" i="5"/>
  <c r="G165" i="4"/>
  <c r="G14" i="5" l="1"/>
  <c r="M14" i="5" s="1"/>
  <c r="O17" i="5"/>
  <c r="O33" i="5" s="1"/>
  <c r="L17" i="5"/>
  <c r="L33" i="5" s="1"/>
  <c r="N17" i="5"/>
  <c r="N33" i="5" s="1"/>
  <c r="K17" i="5"/>
  <c r="K33" i="5" s="1"/>
  <c r="P14" i="5"/>
  <c r="P17" i="5" s="1"/>
  <c r="P33" i="5" s="1"/>
  <c r="G169" i="4"/>
  <c r="I30" i="5"/>
  <c r="N30" i="5"/>
  <c r="M30" i="5"/>
  <c r="G184" i="3"/>
  <c r="L30" i="5"/>
  <c r="K30" i="5"/>
  <c r="Q30" i="5"/>
  <c r="P30" i="5"/>
  <c r="O30" i="5"/>
  <c r="J30" i="5"/>
  <c r="H30" i="5"/>
  <c r="H35" i="5" s="1"/>
  <c r="G33" i="5" l="1"/>
  <c r="G39" i="5" s="1"/>
  <c r="J14" i="5"/>
  <c r="J17" i="5" s="1"/>
  <c r="M17" i="5"/>
  <c r="M33" i="5" s="1"/>
  <c r="M35" i="5" s="1"/>
  <c r="P39" i="5"/>
  <c r="P35" i="5"/>
  <c r="K35" i="5"/>
  <c r="K39" i="5"/>
  <c r="I35" i="5"/>
  <c r="I39" i="5"/>
  <c r="Q35" i="5"/>
  <c r="Q39" i="5"/>
  <c r="H39" i="5"/>
  <c r="L35" i="5"/>
  <c r="L39" i="5"/>
  <c r="O39" i="5"/>
  <c r="O35" i="5"/>
  <c r="N39" i="5"/>
  <c r="N35" i="5"/>
  <c r="G35" i="5" l="1"/>
  <c r="E14" i="5"/>
  <c r="J33" i="5"/>
  <c r="J35" i="5" s="1"/>
  <c r="M39" i="5"/>
  <c r="E17" i="5"/>
  <c r="J39" i="5" l="1"/>
  <c r="R39" i="5" s="1"/>
</calcChain>
</file>

<file path=xl/sharedStrings.xml><?xml version="1.0" encoding="utf-8"?>
<sst xmlns="http://schemas.openxmlformats.org/spreadsheetml/2006/main" count="764" uniqueCount="444">
  <si>
    <t>Pour toute question, n'hésitez pas à contacter votre référent ACMOSS pour le déploiement du RRF dans votre département, ou à consulter l'espace utilisateurs RRF.</t>
  </si>
  <si>
    <t>Votre référent ACMOSS :</t>
  </si>
  <si>
    <t>Thomas PERENNOU</t>
  </si>
  <si>
    <t>Catalogue des équipements RRF</t>
  </si>
  <si>
    <t>https://www.acmoss.fr/catalogue-des-equipements-du-rrf</t>
  </si>
  <si>
    <t>Adresse mail :</t>
  </si>
  <si>
    <t>Numéro de téléphone :</t>
  </si>
  <si>
    <t>Date de la dernière mise à jour :</t>
  </si>
  <si>
    <t>Version :</t>
  </si>
  <si>
    <t>V10</t>
  </si>
  <si>
    <t>NOM DU SERVICE</t>
  </si>
  <si>
    <r>
      <rPr>
        <b/>
        <sz val="11"/>
        <rFont val="Arial"/>
        <family val="2"/>
      </rPr>
      <t xml:space="preserve">OBJET DE L'ONGLET
</t>
    </r>
    <r>
      <rPr>
        <sz val="11"/>
        <rFont val="Arial"/>
        <family val="2"/>
      </rPr>
      <t xml:space="preserve">Cet onglet permet de partager une estimation des quantités commandées par votre service. 
</t>
    </r>
    <r>
      <rPr>
        <b/>
        <sz val="11"/>
        <rFont val="Arial"/>
        <family val="2"/>
      </rPr>
      <t xml:space="preserve">
AIDE AU RENSEIGNEMENT
</t>
    </r>
    <r>
      <rPr>
        <sz val="11"/>
        <rFont val="Arial"/>
        <family val="2"/>
      </rPr>
      <t xml:space="preserve">La colonne E "Cible d'équipement nominale" représente la dotation complète, à terme, d'équipement pour votre service. Cette colonne n'a pas de valeur contractuelle mais permet d'estimer les futures quantités d'abonnés au RRF. 
La colonne F "Commande" représente les quantités souhaitées lors de la première commande. Les éléments renseignés dans la colonne "Commande" sont automatiquement reportés dans l'onglet "Préparation devis". 
</t>
    </r>
    <r>
      <rPr>
        <b/>
        <sz val="11"/>
        <rFont val="Arial"/>
        <family val="2"/>
      </rPr>
      <t xml:space="preserve">Votre service doit renseigner les quantités demandées pour chaque élément (cellules coloriées en jaune). </t>
    </r>
  </si>
  <si>
    <t>Cible 
d'équipement</t>
  </si>
  <si>
    <t>Commande</t>
  </si>
  <si>
    <t>Dotation complète</t>
  </si>
  <si>
    <t>Dotation initiale pour l'ouverture de service</t>
  </si>
  <si>
    <t>Abonnements opérateurs - forfait "opérationnel terrain"</t>
  </si>
  <si>
    <r>
      <t xml:space="preserve">Forfait avec terminal </t>
    </r>
    <r>
      <rPr>
        <sz val="11"/>
        <color theme="1"/>
        <rFont val="Arial"/>
        <family val="2"/>
      </rPr>
      <t>(smartphone RRF, carte SIM et licence MCx mobile)</t>
    </r>
  </si>
  <si>
    <t>1 Go/mois</t>
  </si>
  <si>
    <t>5 Go/mois</t>
  </si>
  <si>
    <t>10 Go/mois</t>
  </si>
  <si>
    <r>
      <t>Forfait avec tablette</t>
    </r>
    <r>
      <rPr>
        <b/>
        <i/>
        <sz val="11"/>
        <color theme="1"/>
        <rFont val="Arial"/>
        <family val="2"/>
      </rPr>
      <t xml:space="preserve"> </t>
    </r>
    <r>
      <rPr>
        <sz val="11"/>
        <color theme="1"/>
        <rFont val="Arial"/>
        <family val="2"/>
      </rPr>
      <t>(tablette RRF, carte SIM et licence MCx mobile)</t>
    </r>
  </si>
  <si>
    <t>Abonnements opérateurs - forfait "dispatcher"</t>
  </si>
  <si>
    <r>
      <t xml:space="preserve">Forfait dispatcher </t>
    </r>
    <r>
      <rPr>
        <sz val="11"/>
        <color theme="1"/>
        <rFont val="Arial"/>
        <family val="2"/>
      </rPr>
      <t>(licence MCx dispatcher pour salle de commandement)</t>
    </r>
  </si>
  <si>
    <t>Dispatcher fixe, sans clé 4G ni data</t>
  </si>
  <si>
    <t>Dispatcher mobile avec clé 4G et 10 Go/mois</t>
  </si>
  <si>
    <t>Dispatcher mobile avec clé 4G et 20 Go/mois</t>
  </si>
  <si>
    <t>Dispatcher mobile avec clé 4G et 50 Go/mois</t>
  </si>
  <si>
    <t>Accessoires</t>
  </si>
  <si>
    <t>Les accessoires suivants sont proposés à la location :</t>
  </si>
  <si>
    <t>Ecouteurs</t>
  </si>
  <si>
    <t>Paire d'écouteurs filaires</t>
  </si>
  <si>
    <t>Paire d'écouteurs Bluetooth</t>
  </si>
  <si>
    <t>Paire d'écouteurs filatures filaires</t>
  </si>
  <si>
    <t>Paire d'écouteurs filatures Bluetooth</t>
  </si>
  <si>
    <t>Oreillette RAYTALK E-20-3.5 spiralé extra-auriculaire</t>
  </si>
  <si>
    <t>Oreillette RAYTALK E-33C-3.5 spiralé intra-auriculaire</t>
  </si>
  <si>
    <t>Casques</t>
  </si>
  <si>
    <t>Micro casque monaural Bluetooth</t>
  </si>
  <si>
    <t>Micro casque binaural filaire</t>
  </si>
  <si>
    <t>Micro casque binaural Bluetooth</t>
  </si>
  <si>
    <t>Casque Jabra Engage 75 Mono Bluetooth</t>
  </si>
  <si>
    <t>Casque Jabra Engage 75 Stereo Bluetooth</t>
  </si>
  <si>
    <t>Casque Jabra Engage 50 II Mono filaire</t>
  </si>
  <si>
    <t>Casque Jabra Engage 50 II Stereo filaire</t>
  </si>
  <si>
    <t>Casque Jabra Perform 45 Mono Bluetooth</t>
  </si>
  <si>
    <t>Micro-poires</t>
  </si>
  <si>
    <t>Micro-poire déportée Bluetooth</t>
  </si>
  <si>
    <t>Micro-poire filaire</t>
  </si>
  <si>
    <t>Micro-poire mode direct filaire</t>
  </si>
  <si>
    <t>Micro-poire mode direct Bluetooth</t>
  </si>
  <si>
    <t>Micro-poire bluetooth et filaire MDR simple accroche pour équipements MSA</t>
  </si>
  <si>
    <t>Micro-poire bluetooth et filaire MDR simple accroche pour équipements PELTOR</t>
  </si>
  <si>
    <t>Micro-poire bluetooth et filaire MDR simple accroche pour équipements TPL</t>
  </si>
  <si>
    <t>Micro-poire MDR double accroche TPL - TPH 700 équipements TPL</t>
  </si>
  <si>
    <t>Micro-poire MDR double accroche TPL - TPH 700 pour équipements MSA</t>
  </si>
  <si>
    <t>Micro-poire MDR double accroche TPL - TPH 700 pour équipements PELTOR</t>
  </si>
  <si>
    <t>Micro-poire MDR double accroche TPL - TPH 900 équipements TPL</t>
  </si>
  <si>
    <t>Micro-poire MDR double accroche TPL - TPH 900 pour équipements MSA</t>
  </si>
  <si>
    <t>Micro-poire MDR double accroche TPL - TPH 900 pour équipements PELTOR</t>
  </si>
  <si>
    <t>Micro-poire MDR double accroche TPL - TPH 900 équipements SAVOX 5points</t>
  </si>
  <si>
    <t>Micro-poire MDR double accroche TPL - TPH 900 équipements SAVOX-MSA 3points</t>
  </si>
  <si>
    <t>Micro-poire MDR double accroche TPL - TPH 700 équipements SAVOX 5points</t>
  </si>
  <si>
    <t>Micro-poire MDR double accroche TPL - TPH 700 équipements SAVOX-MSA 3points</t>
  </si>
  <si>
    <t>Micro-poire bluetooth et filaire MDR simple accroche pour équipements SAVOX 5points</t>
  </si>
  <si>
    <t>Micro-poire bluetooth et filaire MDR simple accroche pour équipements SAVOX-MSA 3 points</t>
  </si>
  <si>
    <t>Micro-Poire HELIPRO</t>
  </si>
  <si>
    <t>Charge micro-poires</t>
  </si>
  <si>
    <t>Chargeur 6 voies pour micro-poire MDR</t>
  </si>
  <si>
    <t>Chargeur de bureau pour micro-poire MDR version sans-fils</t>
  </si>
  <si>
    <t>Chargeur de véhicule pour micro-poire MDR version sans-fils</t>
  </si>
  <si>
    <t>Charge terminal / tablette</t>
  </si>
  <si>
    <t>Station de charge multiple</t>
  </si>
  <si>
    <t>Station de stockage et de rechargement fixe</t>
  </si>
  <si>
    <t>Station de stockage et de rechargement mobile</t>
  </si>
  <si>
    <t>Rack de charge pour Tab Active 5 5 slots</t>
  </si>
  <si>
    <t>Rack de charge pour Xcover 7 pro &amp; 6 pro 5 slots avec 5 slots pour batteries supplémentaires</t>
  </si>
  <si>
    <t>Rack de charge pour Xcover 6 pro &amp;7 pro 10 slots</t>
  </si>
  <si>
    <t>Fone Drop Chargeur secteur universel pour Xcover 6 pro</t>
  </si>
  <si>
    <t>Fone Drop POGO Station de charge 5 emplacements pour Xcover 6 pro</t>
  </si>
  <si>
    <t>Fone Drop Kit de charge véhicule fixe pour smartphone type C pour Xcover 6 pro</t>
  </si>
  <si>
    <t>Fone Drop kit de charge véhicule ventouse pour smartphone type C pour Xcover 6 pro</t>
  </si>
  <si>
    <t>TAB Drop Kit de charge unitaire pour tablette</t>
  </si>
  <si>
    <t>TAB Drop POGO Station de charge 5 emplacements</t>
  </si>
  <si>
    <t>TAB Drop Kit de charge véhicule fixe pour tablette type C ou type A</t>
  </si>
  <si>
    <t>Fone Drop kit de charge véhicule ventouse pour tablette type C ou type A</t>
  </si>
  <si>
    <t>Solution universelle TAB Drop POGO Evolution pour Tab Active 5</t>
  </si>
  <si>
    <t>Fone Drop POGO Evolution pour Xcover 6 pro</t>
  </si>
  <si>
    <t>Boutons poussoirs</t>
  </si>
  <si>
    <t>Bouton poussoir "Push-to-talk" (PTT)</t>
  </si>
  <si>
    <t>Bouton poussoir multifonctions</t>
  </si>
  <si>
    <t>Protection terminal/ tablette</t>
  </si>
  <si>
    <t>Housse tablette RRF</t>
  </si>
  <si>
    <t>Housse terminal RRF</t>
  </si>
  <si>
    <t>Coque de protection pour tablette RRF</t>
  </si>
  <si>
    <t>Coque de protection pour terminal RRF</t>
  </si>
  <si>
    <t xml:space="preserve">Coque Samsung Galaxy XCover6 Pro avec connecteur Type K </t>
  </si>
  <si>
    <t>Coque de protection Mobilis avec 2 anneaux rivetés noire pour Xcover 6 pro</t>
  </si>
  <si>
    <t>Coque de protection Mobilis avec 4 anneaux rivetés noire pour Tab Active 5</t>
  </si>
  <si>
    <t>Coque de protection Mobilis avec 4 anneaux rivetés noire pour Tab Active 5 (compatible TAB Store (Tablette Store))</t>
  </si>
  <si>
    <t>Bandoulière avec arrachement programmé pour coque avec anneaux rivetés</t>
  </si>
  <si>
    <t>Micros</t>
  </si>
  <si>
    <t>Micro-pupitre col de cygne Bluetooth</t>
  </si>
  <si>
    <t>Micro-pupitre col de cygne filaire</t>
  </si>
  <si>
    <t>Batteries</t>
  </si>
  <si>
    <t>Batterie de remplacement Samsung (Xcover 6)</t>
  </si>
  <si>
    <t>Batterie externe portable</t>
  </si>
  <si>
    <t>Batterie de remplacement pour Tab Active 5</t>
  </si>
  <si>
    <t>Supports terminal / tablette</t>
  </si>
  <si>
    <t>Support véhicule moteur tablette RRF</t>
  </si>
  <si>
    <t>Support véhicule moteur terminal RRF</t>
  </si>
  <si>
    <t>Support guidon d’engin à moteur et sans moteur terminal RRF</t>
  </si>
  <si>
    <t>Support maintien bras pour tablette RRF</t>
  </si>
  <si>
    <t>Base vissable ronde (pour fixation universelle smartphone et tablette)</t>
  </si>
  <si>
    <t>Ventouse simple  (pour fixation universelle smartphone et tablette)</t>
  </si>
  <si>
    <t>Ventouse double (pour fixation universelle smartphone et tablette)</t>
  </si>
  <si>
    <t>Embase tube guidon moto (pour fixation universelle smartphone et tablette)</t>
  </si>
  <si>
    <t>Bras court simple (pour fixation universelle smartphone et tablette)</t>
  </si>
  <si>
    <t>Double bras court (pour fixation universelle smartphone et tablette)</t>
  </si>
  <si>
    <t>Fixation universelle smartphone</t>
  </si>
  <si>
    <t>Fixation universelle tablette</t>
  </si>
  <si>
    <t>Fixation X-MOUNT smartphone</t>
  </si>
  <si>
    <t>Fixation X-MOUNT tablette</t>
  </si>
  <si>
    <t xml:space="preserve">Adaptateur X-MOUNT tablette 7-9" </t>
  </si>
  <si>
    <t xml:space="preserve">Adaptateur X-MOUNT tablette 10-13" </t>
  </si>
  <si>
    <t>Autres</t>
  </si>
  <si>
    <t>Clavier Bluetooth</t>
  </si>
  <si>
    <t>Hub de connexion</t>
  </si>
  <si>
    <t>Stock tampon</t>
  </si>
  <si>
    <t>Terminal seul</t>
  </si>
  <si>
    <t>Tablette seule</t>
  </si>
  <si>
    <t>Carte SIM</t>
  </si>
  <si>
    <t>Matériel disponible ultérieurement</t>
  </si>
  <si>
    <t>Clé 4G seule</t>
  </si>
  <si>
    <r>
      <rPr>
        <b/>
        <sz val="11"/>
        <color theme="1"/>
        <rFont val="Arial"/>
        <family val="2"/>
      </rPr>
      <t>OBJET DE L'ONGLET</t>
    </r>
    <r>
      <rPr>
        <sz val="11"/>
        <color theme="1"/>
        <rFont val="Arial"/>
        <family val="2"/>
      </rPr>
      <t xml:space="preserve">
Cet onglet permet à l'ACMOSS d'établir le devis associé à votre commande qui sera livrée pour l'ouverture des services. 
Ces quantités seront reportées dans le devis édité par l'ACMOSS.</t>
    </r>
  </si>
  <si>
    <r>
      <rPr>
        <b/>
        <sz val="16"/>
        <color rgb="FF000091"/>
        <rFont val="Arial"/>
        <family val="2"/>
      </rPr>
      <t>Informations administratives de votre service</t>
    </r>
    <r>
      <rPr>
        <b/>
        <sz val="18"/>
        <color rgb="FF000091"/>
        <rFont val="Arial"/>
        <family val="2"/>
      </rPr>
      <t xml:space="preserve">
</t>
    </r>
    <r>
      <rPr>
        <i/>
        <sz val="10"/>
        <color rgb="FF000091"/>
        <rFont val="Arial"/>
        <family val="2"/>
      </rPr>
      <t>A renseigner</t>
    </r>
  </si>
  <si>
    <t>Nom du service</t>
  </si>
  <si>
    <t>XX</t>
  </si>
  <si>
    <t>Service exécutant (obligatoire utilisateur Chorus)</t>
  </si>
  <si>
    <t>Code d'identification (obligatoire utilisateur Chorus)</t>
  </si>
  <si>
    <t>Interlocuteur</t>
  </si>
  <si>
    <t>SIRET</t>
  </si>
  <si>
    <t>Adresse administrative</t>
  </si>
  <si>
    <t>[Code postale, Ville]</t>
  </si>
  <si>
    <t>Adresse pour la livraison des équipements</t>
  </si>
  <si>
    <t>Numéro de téléphone</t>
  </si>
  <si>
    <t>[N°]</t>
  </si>
  <si>
    <t>Adresse e-mail</t>
  </si>
  <si>
    <t>[@]</t>
  </si>
  <si>
    <r>
      <rPr>
        <b/>
        <sz val="16"/>
        <color rgb="FF000091"/>
        <rFont val="Arial"/>
        <family val="2"/>
      </rPr>
      <t>Préparation devis</t>
    </r>
    <r>
      <rPr>
        <b/>
        <sz val="17"/>
        <color rgb="FF000091"/>
        <rFont val="Arial"/>
        <family val="2"/>
      </rPr>
      <t xml:space="preserve"> 
</t>
    </r>
    <r>
      <rPr>
        <i/>
        <sz val="10"/>
        <color rgb="FF000091"/>
        <rFont val="Arial"/>
        <family val="2"/>
      </rPr>
      <t>Renseigné automatiquement depuis l'onglet préparation commande</t>
    </r>
  </si>
  <si>
    <t>Montant unitaire mensuel</t>
  </si>
  <si>
    <t>Quantité</t>
  </si>
  <si>
    <t>Coût [EUR]</t>
  </si>
  <si>
    <t>Référence offre tarifaire</t>
  </si>
  <si>
    <t>par terminal</t>
  </si>
  <si>
    <t>par tablette</t>
  </si>
  <si>
    <t>Coût total mensuel [EUR]</t>
  </si>
  <si>
    <t>par licence "dispatcher"</t>
  </si>
  <si>
    <t>Les accessoires sont proposés à la location :</t>
  </si>
  <si>
    <t>par accessoire</t>
  </si>
  <si>
    <t>Écouteurs Jabra Evolve 2 Buds</t>
  </si>
  <si>
    <t>Récapitulatif</t>
  </si>
  <si>
    <t>Coût total mensuel hors frais additionnels [EUR]</t>
  </si>
  <si>
    <t>Coût total sur 12 mois [EUR]</t>
  </si>
  <si>
    <t>Frais additionnels</t>
  </si>
  <si>
    <t>Montant unitaire</t>
  </si>
  <si>
    <t>Nb équipements</t>
  </si>
  <si>
    <t>Coût</t>
  </si>
  <si>
    <t>Frais d'expédition, en fonction du nombre d'équipements commandés</t>
  </si>
  <si>
    <t>Coût total des frais additionnels [EUR]</t>
  </si>
  <si>
    <r>
      <rPr>
        <b/>
        <sz val="9"/>
        <rFont val="Arial"/>
        <family val="2"/>
      </rPr>
      <t xml:space="preserve">OBJET DE L'ONGLET
</t>
    </r>
    <r>
      <rPr>
        <sz val="9"/>
        <rFont val="Arial"/>
        <family val="2"/>
      </rPr>
      <t xml:space="preserve">Cet onglet permet à votre service de </t>
    </r>
    <r>
      <rPr>
        <b/>
        <sz val="9"/>
        <rFont val="Arial"/>
        <family val="2"/>
      </rPr>
      <t>modéliser l'application des différents types de subvention d'équipemen</t>
    </r>
    <r>
      <rPr>
        <sz val="9"/>
        <rFont val="Arial"/>
        <family val="2"/>
      </rPr>
      <t xml:space="preserve">t en fonction des volumes d'équipement de votre </t>
    </r>
    <r>
      <rPr>
        <b/>
        <sz val="9"/>
        <rFont val="Arial"/>
        <family val="2"/>
      </rPr>
      <t>première commande</t>
    </r>
    <r>
      <rPr>
        <sz val="9"/>
        <rFont val="Arial"/>
        <family val="2"/>
      </rPr>
      <t xml:space="preserve">.
</t>
    </r>
    <r>
      <rPr>
        <b/>
        <sz val="9"/>
        <rFont val="Arial"/>
        <family val="2"/>
      </rPr>
      <t xml:space="preserve">
POUR RAPPEL :
</t>
    </r>
    <r>
      <rPr>
        <sz val="9"/>
        <rFont val="Arial"/>
        <family val="2"/>
      </rPr>
      <t xml:space="preserve">Les deux types de subvention sont indépendants et cumulatifs.
Chacune doit faire l'objet d'une convention de subvention d'équipement spécifique qui précise les règles et les modalités d'attribution et de calcul.
</t>
    </r>
    <r>
      <rPr>
        <b/>
        <sz val="9"/>
        <rFont val="Arial"/>
        <family val="2"/>
      </rPr>
      <t xml:space="preserve">&gt;&gt;&gt; Cet onglet doit obligatoirement être renseigné et communiqué aux services de l'ACMOSS pour pouvoir profiter de ces subventions.
</t>
    </r>
    <r>
      <rPr>
        <sz val="9"/>
        <rFont val="Arial"/>
        <family val="2"/>
      </rPr>
      <t xml:space="preserve">Les modèles de convention de subvention d'équipement sont disponibles auprès de vos chefs de projet de déploiement.
</t>
    </r>
    <r>
      <rPr>
        <b/>
        <sz val="9"/>
        <rFont val="Arial"/>
        <family val="2"/>
      </rPr>
      <t xml:space="preserve">
1. Le recours à la subvention d'équipement pour les matériels </t>
    </r>
    <r>
      <rPr>
        <b/>
        <i/>
        <sz val="9"/>
        <rFont val="Arial"/>
        <family val="2"/>
      </rPr>
      <t>(smartphones, tablettes et accessoires)</t>
    </r>
    <r>
      <rPr>
        <b/>
        <sz val="9"/>
        <rFont val="Arial"/>
        <family val="2"/>
      </rPr>
      <t xml:space="preserve"> peut être mise en oeuvre à chaque nouvelle commande.
&gt; Cet onglet ne concerne que la subvention d'équipement pour les matériels mise en oeuvre pour votre première commande.
</t>
    </r>
    <r>
      <rPr>
        <sz val="9"/>
        <rFont val="Arial"/>
        <family val="2"/>
      </rPr>
      <t xml:space="preserve">&gt; Vos commandes ultérieures pourront faire l'objet de nouvelles subventions d'équipement pour les matériels.
&gt; Le montant total de cette subvention est défini en fonction du contenu de votre commande. Il est prérempli en cellule E13 et doit être versé à l'ACMOSS entre la commande et sa réception.
</t>
    </r>
    <r>
      <rPr>
        <b/>
        <sz val="9"/>
        <rFont val="Arial"/>
        <family val="2"/>
      </rPr>
      <t>2. Le recours à la subvention d'équipement pour les infrastructures du RRF n'est possible qu'une seule fois, entre votre adhésion au service et votre première commande</t>
    </r>
    <r>
      <rPr>
        <sz val="9"/>
        <rFont val="Arial"/>
        <family val="2"/>
      </rPr>
      <t xml:space="preserve">.
2. Le recours à la subvention d'équipement pour les infrastructures du RRF n'est possible qu'une seule fois, entre votre adhésion au service et votre première commande.
&gt; Le montant total de cette subvention est laissé libre, à la discrétion du service, et peut être versé en plusieurs fois sur la durée de 10 ans.
&gt; Le premier versement de cette subvention est d’au moins 10% du montant total de la subvention d’équipement pour l’infrastructure  (E23 /10) doit intervenir avant l’accès au service RRF. Les versements complémentaires de la subvention d’équipement, devront être effectués sur les années suivantes.
&gt; Le recours à cette subvention octroie en contrepartie une réduction mensuelle des coûts de fonctionnement pendant 10 ans, pouvant aller jusqu'à une déduction égale au montant de la facture afin que le reste à payer soit nul. Une fois le montant total de la subvention consommé, le service devra régler l’intégralité de ses factures. 
</t>
    </r>
    <r>
      <rPr>
        <b/>
        <sz val="9"/>
        <rFont val="Arial"/>
        <family val="2"/>
      </rPr>
      <t xml:space="preserve">POINTS D'ATTENTION :
</t>
    </r>
    <r>
      <rPr>
        <sz val="9"/>
        <rFont val="Arial"/>
        <family val="2"/>
      </rPr>
      <t xml:space="preserve">1. Ce fichier ne prend pas en compte les évolutions des tarifs d'année en année.
2. Ce fichier prend l'hypothèse que si une subvention d'équipement sur le matériel a été versée lors de la première commande, une subvention d'équipement sera versée à chaque renouvellement de matériel.
</t>
    </r>
    <r>
      <rPr>
        <b/>
        <sz val="9"/>
        <rFont val="Arial"/>
        <family val="2"/>
      </rPr>
      <t xml:space="preserve">AIDE AU RENSEIGNEMENT
</t>
    </r>
    <r>
      <rPr>
        <sz val="9"/>
        <rFont val="Arial"/>
        <family val="2"/>
      </rPr>
      <t xml:space="preserve">• Seules les cellules en jaune sont à remplir.
• Sélectionner "Oui" ou "Non" en colonne C pour mettre en oeuvre chaque subvention d'équipement.
• Sélectionner en cellule G6 le mois souhaité pour la première facturation en 2025.
</t>
    </r>
    <r>
      <rPr>
        <b/>
        <sz val="9"/>
        <rFont val="Arial"/>
        <family val="2"/>
      </rPr>
      <t xml:space="preserve">• </t>
    </r>
    <r>
      <rPr>
        <b/>
        <u/>
        <sz val="9"/>
        <rFont val="Arial"/>
        <family val="2"/>
      </rPr>
      <t xml:space="preserve">Si vous optez pour la mise en oeuvre de la Subvention pour les matériels RRF :
</t>
    </r>
    <r>
      <rPr>
        <sz val="9"/>
        <rFont val="Arial"/>
        <family val="2"/>
      </rPr>
      <t xml:space="preserve">   • Selectionner "Avec renouvellement" ou "Sans renouvellement" en cellule J12, M12 et P12 pour renouveler cette subvention en 2028, en 2031 et/ou en 2034.
• </t>
    </r>
    <r>
      <rPr>
        <b/>
        <u/>
        <sz val="9"/>
        <rFont val="Arial"/>
        <family val="2"/>
      </rPr>
      <t xml:space="preserve">Si vous optez pour la mise en oeuvre de la Subvention pour les infrastructures RRF :
</t>
    </r>
    <r>
      <rPr>
        <sz val="9"/>
        <rFont val="Arial"/>
        <family val="2"/>
      </rPr>
      <t xml:space="preserve">   • Précisez en cellule E23 le montant total envisagé de cette subvention.
   • Précisez les montants envisagés en avril 2025 (G24), en 2026 (H24), en 2027 (I24), en 2028 (J24), en 2029 (K24), en 2030 (L2024), en 2031 (M24), en 2032 (N24), en 2033 (O24) et 2034 (P24) afin t'atteindre au total 100%
</t>
    </r>
  </si>
  <si>
    <t>Mise en œuvre ?</t>
  </si>
  <si>
    <t>Montant</t>
  </si>
  <si>
    <t>Premier mois de facturation de la commande</t>
  </si>
  <si>
    <t>Avril</t>
  </si>
  <si>
    <t>Subvention des mobiles et accessoires RRF</t>
  </si>
  <si>
    <t>Par terminal ou tablette RRF :</t>
  </si>
  <si>
    <t>Par accessoire RRF</t>
  </si>
  <si>
    <t>Égal au prix de l'accessoire</t>
  </si>
  <si>
    <t>Sans renouvellement</t>
  </si>
  <si>
    <t>Montant calculé de la subvention et versement</t>
  </si>
  <si>
    <r>
      <t>Contrepartie :</t>
    </r>
    <r>
      <rPr>
        <sz val="11"/>
        <color theme="1"/>
        <rFont val="Arial"/>
        <family val="2"/>
      </rPr>
      <t xml:space="preserve"> Réduction des coûts de fonctionnement</t>
    </r>
  </si>
  <si>
    <t>Réduction mensuelle par terminal ou tablette RRF (pendant 36 mois) :</t>
  </si>
  <si>
    <t>Réduction mensuelle par accessoire RRF (pendant 36 mois) :</t>
  </si>
  <si>
    <t>Égale aux frais de location</t>
  </si>
  <si>
    <t>En l'absence de renouvellement du matériel, réduction automatique au-delà du 36e mois</t>
  </si>
  <si>
    <t>Réduction mensuelle par terminal ou tablette RRF :</t>
  </si>
  <si>
    <t>Réduction mensuelle par accessoire RRF :</t>
  </si>
  <si>
    <t>Subvention pour les infrastructures RRF</t>
  </si>
  <si>
    <t>Montant total de la subvention</t>
  </si>
  <si>
    <t>Répartition des versements</t>
  </si>
  <si>
    <r>
      <rPr>
        <sz val="11"/>
        <color theme="1"/>
        <rFont val="Arial"/>
        <family val="2"/>
      </rPr>
      <t xml:space="preserve">Contrepartie : </t>
    </r>
    <r>
      <rPr>
        <b/>
        <sz val="11"/>
        <color theme="1"/>
        <rFont val="Arial"/>
        <family val="2"/>
      </rPr>
      <t>Réduction des coûts de fonctionnement</t>
    </r>
  </si>
  <si>
    <t>Réduction mensuelle (répartie sur 120 mois)</t>
  </si>
  <si>
    <t>Coût du service RRF [€]</t>
  </si>
  <si>
    <t>Total des réductions des coûts de fonctionnement du RRF [€]</t>
  </si>
  <si>
    <t>Coûts de fonctionnement restant du RRF par année [€]</t>
  </si>
  <si>
    <t>Total</t>
  </si>
  <si>
    <t>Réductions excédentaires (supérieures au coût annuel du service)</t>
  </si>
  <si>
    <t>DEVIS N°AAA-01-0001</t>
  </si>
  <si>
    <t xml:space="preserve">Date : </t>
  </si>
  <si>
    <t>JJ/MM/AAAA</t>
  </si>
  <si>
    <t>Validité du devis : 90 jours dans la limite de validité de l'offre tarifaire courante</t>
  </si>
  <si>
    <t>*éléments obligatoires pour la facturation</t>
  </si>
  <si>
    <t>Agence des communications mobiles opérationnelles 
de sécurité et de secours (ACMOSS)</t>
  </si>
  <si>
    <t>Client</t>
  </si>
  <si>
    <t xml:space="preserve">Service exécutant* : </t>
  </si>
  <si>
    <t>Code d'identification* :</t>
  </si>
  <si>
    <t xml:space="preserve">Numéro SIRET : </t>
  </si>
  <si>
    <t xml:space="preserve">Numéro SIRET* : </t>
  </si>
  <si>
    <t xml:space="preserve">Affaire suivie par : </t>
  </si>
  <si>
    <t xml:space="preserve">Adresse administrative : </t>
  </si>
  <si>
    <t xml:space="preserve">Code postale Ville : </t>
  </si>
  <si>
    <t>Adresse pour la livraison des équipements :</t>
  </si>
  <si>
    <t>Adresse e-mail :</t>
  </si>
  <si>
    <t xml:space="preserve">Numéro de téléphone : </t>
  </si>
  <si>
    <t>Adresse e-mail :</t>
  </si>
  <si>
    <t>Référence : offre tarifaire de l’ACMOSS / tarifs votés en CA de l’ACMOSS le 17 juillet 2025</t>
  </si>
  <si>
    <t xml:space="preserve">A. </t>
  </si>
  <si>
    <t>TARIFICATION MENSUELLE</t>
  </si>
  <si>
    <t>Désignation</t>
  </si>
  <si>
    <t>Prix unitaire</t>
  </si>
  <si>
    <t>Total mensuel à payer* [EUR]</t>
  </si>
  <si>
    <t>Forfait avec smartphone - 1 Go/mois</t>
  </si>
  <si>
    <t>Forfait avec smartphone - 5 Go/mois</t>
  </si>
  <si>
    <t>Forfait avec smartphone - 10 Go/mois</t>
  </si>
  <si>
    <t>Forfait avec tablette - 1 Go/mois</t>
  </si>
  <si>
    <t>Forfait avec tablette - 5 Go/mois</t>
  </si>
  <si>
    <t xml:space="preserve">Forfait avec tablette - 10 Go/mois </t>
  </si>
  <si>
    <t>Forfait dispatcher fixe, sans clé 4G ni data</t>
  </si>
  <si>
    <t>Forfait dispatcher mobile avec clé 4G et 10 Go/mois</t>
  </si>
  <si>
    <t>Forfait dispatcher mobile avec clé 4G et 20 Go/mois</t>
  </si>
  <si>
    <t>Forfait dispatcher mobile avec clé 4G et 50 Go/mois</t>
  </si>
  <si>
    <t>Accessoires proposés à la location</t>
  </si>
  <si>
    <t>Smartphone seul</t>
  </si>
  <si>
    <t>Total mensuel à payer* €</t>
  </si>
  <si>
    <t xml:space="preserve">B. </t>
  </si>
  <si>
    <t>FRAIS D'EXPEDITION</t>
  </si>
  <si>
    <t>Nombre de smartphones, tablettes ou accessoires à livrer</t>
  </si>
  <si>
    <t>Montant des frais d'expédition*</t>
  </si>
  <si>
    <t xml:space="preserve">C. </t>
  </si>
  <si>
    <t>MONTANT DE LA PREMIERE FACTURE (comprenant les frais d'expédition et le coût d'acquisition des passerelles)</t>
  </si>
  <si>
    <t>Montant total* €</t>
  </si>
  <si>
    <t>D.</t>
  </si>
  <si>
    <t>ENGAGEMENT JURIDIQUE</t>
  </si>
  <si>
    <t>*L’ACMOSS étant un établissement public non assujetti à la TVA, ces prix sont « nets à payer ». La facturation se fera mensuellement.</t>
  </si>
  <si>
    <t>Signature de l’ACMOSS</t>
  </si>
  <si>
    <t>Signature du client</t>
  </si>
  <si>
    <t>Date :</t>
  </si>
  <si>
    <t>CP</t>
  </si>
  <si>
    <t>Adresse mail</t>
  </si>
  <si>
    <t>N° tel</t>
  </si>
  <si>
    <t>N° identifiant devis</t>
  </si>
  <si>
    <t>Franck BROQUELAIRE</t>
  </si>
  <si>
    <t>franck.broquelaire@interieur.gouv.fr</t>
  </si>
  <si>
    <t>Serge HAURE</t>
  </si>
  <si>
    <t>serge.haure@interieur.gouv.fr</t>
  </si>
  <si>
    <t>Bruno CHAPUIS</t>
  </si>
  <si>
    <t>bruno.chapuis@interieur.gouv.fr</t>
  </si>
  <si>
    <t>06.45.54.84.31</t>
  </si>
  <si>
    <t>Guy FOSCO</t>
  </si>
  <si>
    <t>guy.fosco@interieur.gouv.fr</t>
  </si>
  <si>
    <t>07.87.31.72.56</t>
  </si>
  <si>
    <t>Gildas GUILLEMOT</t>
  </si>
  <si>
    <t>gildas.guillemot@interieur.gouv.fr</t>
  </si>
  <si>
    <t>06.64.58.80.04</t>
  </si>
  <si>
    <t>Christophe HYPOLITE</t>
  </si>
  <si>
    <t>christophe.hypolite@interieur.gouv.fr</t>
  </si>
  <si>
    <t>07.72.72.15.26</t>
  </si>
  <si>
    <t>Jean-Marc MATHURINE</t>
  </si>
  <si>
    <t>jean-marc.mathurine@interieur.gouv.fr</t>
  </si>
  <si>
    <t>06.80.60.28.73</t>
  </si>
  <si>
    <t>Caryl TALMA</t>
  </si>
  <si>
    <t>caryl.talma@interieur.gouv.fr</t>
  </si>
  <si>
    <t>06.46.17.30.28</t>
  </si>
  <si>
    <t>Claude WODLING</t>
  </si>
  <si>
    <t>claude.wodling@interieur.gouv.fr</t>
  </si>
  <si>
    <t>07.88.74.07.41</t>
  </si>
  <si>
    <t>thomas.perennou@interieur.gouv.fr</t>
  </si>
  <si>
    <t>06.30.05.18.04</t>
  </si>
  <si>
    <t>Marielle ABBONDANDOLO</t>
  </si>
  <si>
    <t>marielle.abbondandolo-acmoss@interieur.gouv.fr</t>
  </si>
  <si>
    <t xml:space="preserve">07.50.69.40.11 </t>
  </si>
  <si>
    <t>Limite nombre accessoires</t>
  </si>
  <si>
    <t>Prix par livraison</t>
  </si>
  <si>
    <t>Liste</t>
  </si>
  <si>
    <t>décision 37e mois</t>
  </si>
  <si>
    <t>Janvier</t>
  </si>
  <si>
    <t>Avec renouvellement</t>
  </si>
  <si>
    <t>Février</t>
  </si>
  <si>
    <t>Mars</t>
  </si>
  <si>
    <t>Mai</t>
  </si>
  <si>
    <t>Juin</t>
  </si>
  <si>
    <t>Juillet</t>
  </si>
  <si>
    <t>Août</t>
  </si>
  <si>
    <t>Septembre</t>
  </si>
  <si>
    <t>Octobre</t>
  </si>
  <si>
    <t>Novembre</t>
  </si>
  <si>
    <t>Décembre</t>
  </si>
  <si>
    <t>Oui</t>
  </si>
  <si>
    <t>Montant d'investissement dans le RRF par année  [€]</t>
  </si>
  <si>
    <t>Forfait dispatcher (incluant tablette et carte SIM) et 10 Go/mois</t>
  </si>
  <si>
    <t>Forfait dispatcher (incluant tablette et carte SIM) et 20 Go/mois</t>
  </si>
  <si>
    <t>Forfait dispatcher (incluant tablette et carte SIM) et 50 Go/mois</t>
  </si>
  <si>
    <t>Dispatcher mobile (incluant tablette et carte SIM) et 10 Go/mois</t>
  </si>
  <si>
    <t>Dispatcher mobile (incluant tablette et carte SIM) et 20 Go/mois</t>
  </si>
  <si>
    <t>Dispatcher mobile (incluant tablette et carte SIM) et 50 Go/mois</t>
  </si>
  <si>
    <t>-</t>
  </si>
  <si>
    <r>
      <t xml:space="preserve">Numéro d'engagement juridique*
</t>
    </r>
    <r>
      <rPr>
        <i/>
        <sz val="12"/>
        <color rgb="FFFF0000"/>
        <rFont val="Marianne"/>
        <family val="3"/>
      </rPr>
      <t>A renseigner par le service</t>
    </r>
  </si>
  <si>
    <t>1.001</t>
  </si>
  <si>
    <t>2.001</t>
  </si>
  <si>
    <t>3.121</t>
  </si>
  <si>
    <t>3.121 (clé 4G)</t>
  </si>
  <si>
    <t>2.001 (tablette)</t>
  </si>
  <si>
    <t>3.045</t>
  </si>
  <si>
    <t>3.041</t>
  </si>
  <si>
    <t>3.049</t>
  </si>
  <si>
    <t>3.053</t>
  </si>
  <si>
    <t>3.105</t>
  </si>
  <si>
    <t>3.109</t>
  </si>
  <si>
    <t>3.113</t>
  </si>
  <si>
    <t>3.125</t>
  </si>
  <si>
    <t>3.126</t>
  </si>
  <si>
    <t>3.127</t>
  </si>
  <si>
    <t>3.128</t>
  </si>
  <si>
    <t>3.129</t>
  </si>
  <si>
    <t>3.130</t>
  </si>
  <si>
    <t>3.001</t>
  </si>
  <si>
    <t>3.005</t>
  </si>
  <si>
    <t>3.009</t>
  </si>
  <si>
    <t>3.013</t>
  </si>
  <si>
    <t>3.136</t>
  </si>
  <si>
    <t>3.133</t>
  </si>
  <si>
    <t>3.141</t>
  </si>
  <si>
    <t>3.138</t>
  </si>
  <si>
    <t>3.139</t>
  </si>
  <si>
    <t>3.140</t>
  </si>
  <si>
    <t>3.037</t>
  </si>
  <si>
    <t>3.097</t>
  </si>
  <si>
    <t>3.101</t>
  </si>
  <si>
    <t>3.230</t>
  </si>
  <si>
    <t>3.231</t>
  </si>
  <si>
    <t>3.232</t>
  </si>
  <si>
    <t>3.217</t>
  </si>
  <si>
    <t>3.218</t>
  </si>
  <si>
    <t>3.219</t>
  </si>
  <si>
    <t>3.220</t>
  </si>
  <si>
    <t>3.222</t>
  </si>
  <si>
    <t>3.223</t>
  </si>
  <si>
    <t>3.224</t>
  </si>
  <si>
    <t>3.017</t>
  </si>
  <si>
    <t>3.021</t>
  </si>
  <si>
    <t>3.061</t>
  </si>
  <si>
    <t>3.065</t>
  </si>
  <si>
    <t>3.069</t>
  </si>
  <si>
    <t>3.073</t>
  </si>
  <si>
    <t>3.183</t>
  </si>
  <si>
    <t>3.184</t>
  </si>
  <si>
    <t>3.185</t>
  </si>
  <si>
    <t>3.186</t>
  </si>
  <si>
    <t>3.187</t>
  </si>
  <si>
    <t>3.188</t>
  </si>
  <si>
    <t>3.189</t>
  </si>
  <si>
    <t>3.190</t>
  </si>
  <si>
    <t>3.191</t>
  </si>
  <si>
    <t>3.192</t>
  </si>
  <si>
    <t>3.193</t>
  </si>
  <si>
    <t>3.194</t>
  </si>
  <si>
    <t>3.195</t>
  </si>
  <si>
    <t>3.196</t>
  </si>
  <si>
    <t>3.200</t>
  </si>
  <si>
    <t>3.093</t>
  </si>
  <si>
    <t>3.057</t>
  </si>
  <si>
    <t>3.170</t>
  </si>
  <si>
    <t>3.175</t>
  </si>
  <si>
    <t>3.025</t>
  </si>
  <si>
    <t>3.137</t>
  </si>
  <si>
    <t>3.233</t>
  </si>
  <si>
    <t>3.029</t>
  </si>
  <si>
    <t>3.033</t>
  </si>
  <si>
    <t>3.077</t>
  </si>
  <si>
    <t>3.081</t>
  </si>
  <si>
    <t>3.085</t>
  </si>
  <si>
    <t>3.089</t>
  </si>
  <si>
    <t>3.204</t>
  </si>
  <si>
    <t>3.226</t>
  </si>
  <si>
    <t>3.227</t>
  </si>
  <si>
    <t>3.228</t>
  </si>
  <si>
    <t>3.229</t>
  </si>
  <si>
    <t>3.225</t>
  </si>
  <si>
    <t>3.221</t>
  </si>
  <si>
    <t>3.182</t>
  </si>
  <si>
    <t>3.135</t>
  </si>
  <si>
    <t>3.134</t>
  </si>
  <si>
    <t>3.132</t>
  </si>
  <si>
    <t>3.131</t>
  </si>
  <si>
    <t>3.156</t>
  </si>
  <si>
    <t>3.157</t>
  </si>
  <si>
    <t>3.158</t>
  </si>
  <si>
    <t>3.159</t>
  </si>
  <si>
    <t>3.160</t>
  </si>
  <si>
    <t>3.165</t>
  </si>
  <si>
    <t>3.151</t>
  </si>
  <si>
    <t>3.146</t>
  </si>
  <si>
    <t>3.208</t>
  </si>
  <si>
    <t>3.213</t>
  </si>
  <si>
    <t>3.180</t>
  </si>
  <si>
    <t>3.181</t>
  </si>
  <si>
    <t>3.216</t>
  </si>
  <si>
    <t>3.171</t>
  </si>
  <si>
    <t>3.172</t>
  </si>
  <si>
    <t>3.173</t>
  </si>
  <si>
    <t>3.174</t>
  </si>
  <si>
    <t>3.176</t>
  </si>
  <si>
    <t>3.177</t>
  </si>
  <si>
    <t>3.178</t>
  </si>
  <si>
    <t>3.179</t>
  </si>
  <si>
    <r>
      <t xml:space="preserve">Casque SHOEI NEOTEC3 + kit CARDO (kit comu+CARDO) + Bouton déporté PTT + Micro-Poire HELIPRO + kit moto (version fixe avec platine)Bouton déporté PTT + Micro-Poire HELIPRO + kit moto (version velcro) - </t>
    </r>
    <r>
      <rPr>
        <b/>
        <sz val="12"/>
        <color rgb="FFFF0000"/>
        <rFont val="Marianne"/>
        <family val="3"/>
      </rPr>
      <t>Taille S</t>
    </r>
  </si>
  <si>
    <r>
      <t xml:space="preserve">Casque SHOEI NEOTEC3 + kit CARDO (kit comu+CARDO) + Bouton déporté PTT + Micro-Poire HELIPRO + kit moto (version fixe avec platine)Bouton déporté PTT + Micro-Poire HELIPRO + kit moto (version velcro) - </t>
    </r>
    <r>
      <rPr>
        <b/>
        <sz val="12"/>
        <color rgb="FFFF0000"/>
        <rFont val="Marianne"/>
        <family val="3"/>
      </rPr>
      <t>Taille M</t>
    </r>
  </si>
  <si>
    <r>
      <t xml:space="preserve">Casque SHOEI NEOTEC3 + kit CARDO (kit comu+CARDO) + Bouton déporté PTT + Micro-Poire HELIPRO + kit moto (version fixe avec platine)Bouton déporté PTT + Micro-Poire HELIPRO + kit moto (version velcro) - </t>
    </r>
    <r>
      <rPr>
        <b/>
        <sz val="12"/>
        <color rgb="FFFF0000"/>
        <rFont val="Marianne"/>
        <family val="3"/>
      </rPr>
      <t>Taille L</t>
    </r>
  </si>
  <si>
    <r>
      <t xml:space="preserve">Casque SHOEI NEOTEC3 + kit CARDO (kit comu+CARDO) + Bouton déporté PTT + Micro-Poire HELIPRO + kit moto (version fixe avec platine)Bouton déporté PTT + Micro-Poire HELIPRO + kit moto (version velcro) - </t>
    </r>
    <r>
      <rPr>
        <b/>
        <sz val="12"/>
        <color rgb="FFFF0000"/>
        <rFont val="Marianne"/>
        <family val="3"/>
      </rPr>
      <t>Taille XL</t>
    </r>
  </si>
  <si>
    <r>
      <t xml:space="preserve">Casque SHOEI NEOTEC3 + kit CARDO (kit comu+CARDO) + Bouton déporté PTT + Micro-Poire HELIPRO + kit moto (version fixe avec platine)Bouton déporté PTT + Micro-Poire HELIPRO + kit moto (version velcro) - </t>
    </r>
    <r>
      <rPr>
        <b/>
        <sz val="12"/>
        <color rgb="FFFF0000"/>
        <rFont val="Marianne"/>
        <family val="3"/>
      </rPr>
      <t>Taille XXL</t>
    </r>
  </si>
  <si>
    <r>
      <t xml:space="preserve">Casque NOLAN N120 + kit CARDO (kit comu+CARDO) + Bouton déporté PTT + Micro-Poire HELIPRO + kit moto (version fixe avec platine) - </t>
    </r>
    <r>
      <rPr>
        <b/>
        <sz val="12"/>
        <color rgb="FFFF0000"/>
        <rFont val="Marianne"/>
        <family val="3"/>
      </rPr>
      <t>Taille S</t>
    </r>
  </si>
  <si>
    <r>
      <t xml:space="preserve">Casque NOLAN N120 + kit CARDO (kit comu+CARDO) + Bouton déporté PTT + Micro-Poire HELIPRO + kit moto (version fixe avec platine) - </t>
    </r>
    <r>
      <rPr>
        <b/>
        <sz val="12"/>
        <color rgb="FFFF0000"/>
        <rFont val="Marianne"/>
        <family val="3"/>
      </rPr>
      <t>Taille M</t>
    </r>
  </si>
  <si>
    <r>
      <t xml:space="preserve">Casque NOLAN N120 + kit CARDO (kit comu+CARDO) + Bouton déporté PTT + Micro-Poire HELIPRO + kit moto (version fixe avec platine) - </t>
    </r>
    <r>
      <rPr>
        <b/>
        <sz val="12"/>
        <color rgb="FFFF0000"/>
        <rFont val="Marianne"/>
        <family val="3"/>
      </rPr>
      <t>Taille L</t>
    </r>
  </si>
  <si>
    <r>
      <t xml:space="preserve">Casque NOLAN N120 + kit CARDO (kit comu+CARDO) + Bouton déporté PTT + Micro-Poire HELIPRO + kit moto (version fixe avec platine) - </t>
    </r>
    <r>
      <rPr>
        <b/>
        <sz val="12"/>
        <color rgb="FFFF0000"/>
        <rFont val="Marianne"/>
        <family val="3"/>
      </rPr>
      <t>Taille XL</t>
    </r>
  </si>
  <si>
    <r>
      <t xml:space="preserve">Casque NOLAN N120 + kit CARDO (kit comu+CARDO) + Bouton déporté PTT + Micro-Poire HELIPRO + kit moto (version fixe avec platine) - </t>
    </r>
    <r>
      <rPr>
        <b/>
        <sz val="12"/>
        <color rgb="FFFF0000"/>
        <rFont val="Marianne"/>
        <family val="3"/>
      </rPr>
      <t>Taille XXL</t>
    </r>
  </si>
  <si>
    <t>Référence Offre tarifaire</t>
  </si>
  <si>
    <t>Solution moto</t>
  </si>
  <si>
    <r>
      <t xml:space="preserve">Solution Pack A-2 Complet : Casque SHOEI NEOTEC3 + Système Intercom (CARDO PACKTALK EDGE) + Système embarqué moto PTT à visser + Micro-poire Helipro + Kit de communication pour casque - </t>
    </r>
    <r>
      <rPr>
        <b/>
        <sz val="11"/>
        <rFont val="Arial"/>
        <family val="2"/>
      </rPr>
      <t>Taille S</t>
    </r>
  </si>
  <si>
    <r>
      <t xml:space="preserve">Solution Pack A-2 Complet : Casque SHOEI NEOTEC3 + Système Intercom (CARDO PACKTALK EDGE) + Système embarqué moto PTT à visser + Micro-poire Helipro + Kit de communication pour casque - </t>
    </r>
    <r>
      <rPr>
        <b/>
        <sz val="11"/>
        <rFont val="Arial"/>
        <family val="2"/>
      </rPr>
      <t>Taille M</t>
    </r>
  </si>
  <si>
    <r>
      <t xml:space="preserve">Solution Pack A-2 Complet : Casque SHOEI NEOTEC3 + Système Intercom (CARDO PACKTALK EDGE) + Système embarqué moto PTT à visser + Micro-poire Helipro + Kit de communication pour casque - </t>
    </r>
    <r>
      <rPr>
        <b/>
        <sz val="11"/>
        <rFont val="Arial"/>
        <family val="2"/>
      </rPr>
      <t>Taille L</t>
    </r>
  </si>
  <si>
    <r>
      <t xml:space="preserve">Solution Pack A-2 Complet : Casque SHOEI NEOTEC3 + Système Intercom (CARDO PACKTALK EDGE) + Système embarqué moto PTT à visser + Micro-poire Helipro + Kit de communication pour casque - </t>
    </r>
    <r>
      <rPr>
        <b/>
        <sz val="11"/>
        <rFont val="Arial"/>
        <family val="2"/>
      </rPr>
      <t>Taille XL</t>
    </r>
  </si>
  <si>
    <r>
      <t xml:space="preserve">Solution Pack A-2 Complet : Casque SHOEI NEOTEC3 + Système Intercom (CARDO PACKTALK EDGE) + Système embarqué moto PTT à visser + Micro-poire Helipro + Kit de communication pour casque - </t>
    </r>
    <r>
      <rPr>
        <b/>
        <sz val="11"/>
        <rFont val="Arial"/>
        <family val="2"/>
      </rPr>
      <t>Taille XXL</t>
    </r>
  </si>
  <si>
    <r>
      <t xml:space="preserve">Solution Pack B-2 Complet : Casque NOLAN N120 + Système Intercom (CARDO PACKTALK EDGE) + Système embarqué moto PTT à visser + Micro-poire Helipro + Kit de communication pour casque - </t>
    </r>
    <r>
      <rPr>
        <b/>
        <sz val="11"/>
        <rFont val="Arial"/>
        <family val="2"/>
      </rPr>
      <t>Taille S</t>
    </r>
  </si>
  <si>
    <r>
      <t xml:space="preserve">Solution Pack B-2 Complet : Casque NOLAN N120 + Système Intercom (CARDO PACKTALK EDGE) + Système embarqué moto PTT à visser + Micro-poire Helipro + Kit de communication pour casque - </t>
    </r>
    <r>
      <rPr>
        <b/>
        <sz val="11"/>
        <rFont val="Arial"/>
        <family val="2"/>
      </rPr>
      <t>Taille M</t>
    </r>
  </si>
  <si>
    <r>
      <t xml:space="preserve">Solution Pack B-2 Complet : Casque NOLAN N120 + Système Intercom (CARDO PACKTALK EDGE) + Système embarqué moto PTT à visser + Micro-poire Helipro + Kit de communication pour casque - </t>
    </r>
    <r>
      <rPr>
        <b/>
        <sz val="11"/>
        <rFont val="Arial"/>
        <family val="2"/>
      </rPr>
      <t>Taille L</t>
    </r>
  </si>
  <si>
    <r>
      <t xml:space="preserve">Solution Pack B-2 Complet : Casque NOLAN N120 + Système Intercom (CARDO PACKTALK EDGE) + Système embarqué moto PTT à visser + Micro-poire Helipro + Kit de communication pour casque - </t>
    </r>
    <r>
      <rPr>
        <b/>
        <sz val="11"/>
        <rFont val="Arial"/>
        <family val="2"/>
      </rPr>
      <t>Taille XL</t>
    </r>
  </si>
  <si>
    <r>
      <t xml:space="preserve">Solution Pack B-2 Complet : Casque NOLAN N120 + Système Intercom (CARDO PACKTALK EDGE) + Système embarqué moto PTT à visser + Micro-poire Helipro + Kit de communication pour casque - </t>
    </r>
    <r>
      <rPr>
        <b/>
        <sz val="11"/>
        <rFont val="Arial"/>
        <family val="2"/>
      </rPr>
      <t>Taille XXL</t>
    </r>
  </si>
  <si>
    <t>Système Intercom (Pack Cardo Packtalk Edge)</t>
  </si>
  <si>
    <t>Kit de communication pour le casque moto</t>
  </si>
  <si>
    <t>Système embarqué moto PTT (à visser)</t>
  </si>
  <si>
    <t>Système embarqué moto PTT (Velcro)</t>
  </si>
  <si>
    <t>Prestation du montage du système de communication dans le casque (option)</t>
  </si>
  <si>
    <t>07 57 04 82 72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</si>
</sst>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 #,##0.00\ &quot;€&quot;_-;\-* #,##0.00\ &quot;€&quot;_-;_-* &quot;-&quot;??\ &quot;€&quot;_-;_-@_-"/>
    <numFmt numFmtId="43" formatCode="_-* #,##0.00_-;\-* #,##0.00_-;_-* &quot;-&quot;??_-;_-@_-"/>
    <numFmt numFmtId="164" formatCode="_ * #,##0.00_)\ &quot;€&quot;_ ;_ * \(#,##0.00\)\ &quot;€&quot;_ ;_ * &quot;-&quot;??_)\ &quot;€&quot;_ ;_ @_ "/>
    <numFmt numFmtId="165" formatCode="###\ ###\ ###\ ####"/>
    <numFmt numFmtId="166" formatCode="0#&quot; &quot;##&quot; &quot;##&quot; &quot;##&quot; &quot;##"/>
    <numFmt numFmtId="167" formatCode="#,##0.00\ &quot;€&quot;"/>
    <numFmt numFmtId="168" formatCode="#,##0.0\ &quot;€&quot;"/>
    <numFmt numFmtId="169" formatCode="0.0%"/>
    <numFmt numFmtId="170" formatCode="00"/>
  </numFmts>
  <fonts count="59" x14ac:knownFonts="1">
    <font>
      <sz val="10"/>
      <color theme="1"/>
      <name val="Arial"/>
    </font>
    <font>
      <sz val="11"/>
      <color theme="1"/>
      <name val="Calibri"/>
      <family val="2"/>
      <scheme val="minor"/>
    </font>
    <font>
      <u/>
      <sz val="10"/>
      <color theme="10"/>
      <name val="Arial"/>
      <family val="2"/>
    </font>
    <font>
      <sz val="12"/>
      <color theme="1"/>
      <name val="Calibri"/>
      <family val="2"/>
      <scheme val="minor"/>
    </font>
    <font>
      <sz val="11"/>
      <color theme="1"/>
      <name val="Calibri"/>
      <family val="2"/>
      <scheme val="minor"/>
    </font>
    <font>
      <sz val="10"/>
      <name val="Arial"/>
      <family val="2"/>
    </font>
    <font>
      <b/>
      <sz val="10"/>
      <color theme="1"/>
      <name val="Arial"/>
      <family val="2"/>
    </font>
    <font>
      <sz val="11"/>
      <color theme="1"/>
      <name val="Arial"/>
      <family val="2"/>
    </font>
    <font>
      <b/>
      <sz val="17"/>
      <color theme="0"/>
      <name val="Arial"/>
      <family val="2"/>
    </font>
    <font>
      <sz val="11"/>
      <color theme="0"/>
      <name val="Arial"/>
      <family val="2"/>
    </font>
    <font>
      <sz val="11"/>
      <name val="Arial"/>
      <family val="2"/>
    </font>
    <font>
      <b/>
      <sz val="11"/>
      <color theme="0"/>
      <name val="Arial"/>
      <family val="2"/>
    </font>
    <font>
      <b/>
      <sz val="9"/>
      <name val="Arial"/>
      <family val="2"/>
    </font>
    <font>
      <b/>
      <sz val="11"/>
      <color theme="1"/>
      <name val="Arial"/>
      <family val="2"/>
    </font>
    <font>
      <b/>
      <sz val="11"/>
      <name val="Arial"/>
      <family val="2"/>
    </font>
    <font>
      <b/>
      <sz val="17"/>
      <color rgb="FF000091"/>
      <name val="Arial"/>
      <family val="2"/>
    </font>
    <font>
      <b/>
      <sz val="17"/>
      <color theme="1"/>
      <name val="Arial"/>
      <family val="2"/>
    </font>
    <font>
      <sz val="12"/>
      <color theme="1"/>
      <name val="Arial"/>
      <family val="2"/>
    </font>
    <font>
      <i/>
      <sz val="9"/>
      <name val="Arial"/>
      <family val="2"/>
    </font>
    <font>
      <i/>
      <sz val="11"/>
      <color theme="1"/>
      <name val="Arial"/>
      <family val="2"/>
    </font>
    <font>
      <sz val="11"/>
      <color theme="9"/>
      <name val="Arial"/>
      <family val="2"/>
    </font>
    <font>
      <b/>
      <sz val="12"/>
      <color rgb="FF7978A3"/>
      <name val="Calibri"/>
      <family val="2"/>
      <scheme val="minor"/>
    </font>
    <font>
      <b/>
      <sz val="12"/>
      <color theme="0"/>
      <name val="Calibri"/>
      <family val="2"/>
      <scheme val="minor"/>
    </font>
    <font>
      <sz val="9"/>
      <name val="Arial"/>
      <family val="2"/>
    </font>
    <font>
      <i/>
      <sz val="11"/>
      <name val="Arial"/>
      <family val="2"/>
    </font>
    <font>
      <b/>
      <i/>
      <sz val="11"/>
      <color theme="1"/>
      <name val="Arial"/>
      <family val="2"/>
    </font>
    <font>
      <sz val="14"/>
      <color theme="1"/>
      <name val="Arial"/>
      <family val="2"/>
    </font>
    <font>
      <sz val="14"/>
      <name val="Arial"/>
      <family val="2"/>
    </font>
    <font>
      <sz val="14"/>
      <color theme="0"/>
      <name val="Arial"/>
      <family val="2"/>
    </font>
    <font>
      <sz val="10"/>
      <color theme="1"/>
      <name val="Marianne"/>
      <family val="3"/>
    </font>
    <font>
      <b/>
      <sz val="10"/>
      <color theme="1"/>
      <name val="Marianne"/>
      <family val="3"/>
    </font>
    <font>
      <sz val="11"/>
      <color theme="1"/>
      <name val="Marianne"/>
      <family val="3"/>
    </font>
    <font>
      <u/>
      <sz val="11"/>
      <color theme="10"/>
      <name val="Marianne"/>
      <family val="3"/>
    </font>
    <font>
      <sz val="11"/>
      <name val="Marianne"/>
      <family val="3"/>
    </font>
    <font>
      <sz val="11"/>
      <color theme="0"/>
      <name val="Marianne"/>
      <family val="3"/>
    </font>
    <font>
      <sz val="10"/>
      <color theme="0"/>
      <name val="Arial"/>
      <family val="2"/>
    </font>
    <font>
      <sz val="10"/>
      <color theme="1"/>
      <name val="Arial"/>
      <family val="2"/>
    </font>
    <font>
      <b/>
      <sz val="16"/>
      <color rgb="FF000091"/>
      <name val="Arial"/>
      <family val="2"/>
    </font>
    <font>
      <b/>
      <sz val="18"/>
      <color rgb="FF000091"/>
      <name val="Arial"/>
      <family val="2"/>
    </font>
    <font>
      <i/>
      <sz val="10"/>
      <color rgb="FF000091"/>
      <name val="Arial"/>
      <family val="2"/>
    </font>
    <font>
      <b/>
      <i/>
      <sz val="9"/>
      <name val="Arial"/>
      <family val="2"/>
    </font>
    <font>
      <b/>
      <u/>
      <sz val="9"/>
      <name val="Arial"/>
      <family val="2"/>
    </font>
    <font>
      <sz val="8"/>
      <name val="Arial"/>
      <family val="2"/>
    </font>
    <font>
      <b/>
      <sz val="12"/>
      <color rgb="FF000091"/>
      <name val="Marianne"/>
      <family val="3"/>
    </font>
    <font>
      <b/>
      <sz val="12"/>
      <color rgb="FF7978A3"/>
      <name val="Marianne"/>
      <family val="3"/>
    </font>
    <font>
      <b/>
      <i/>
      <sz val="12"/>
      <color rgb="FFFF0000"/>
      <name val="Calibri"/>
      <family val="2"/>
      <scheme val="minor"/>
    </font>
    <font>
      <sz val="12"/>
      <color rgb="FF2F5496"/>
      <name val="Marianne"/>
      <family val="3"/>
    </font>
    <font>
      <b/>
      <sz val="12"/>
      <color theme="1"/>
      <name val="Marianne"/>
      <family val="3"/>
    </font>
    <font>
      <b/>
      <sz val="12"/>
      <color rgb="FFFF0000"/>
      <name val="Marianne"/>
      <family val="3"/>
    </font>
    <font>
      <sz val="12"/>
      <color theme="1"/>
      <name val="Marianne"/>
      <family val="3"/>
    </font>
    <font>
      <b/>
      <sz val="12"/>
      <color rgb="FFFF0000"/>
      <name val="Calibri"/>
      <family val="2"/>
      <scheme val="minor"/>
    </font>
    <font>
      <b/>
      <sz val="12"/>
      <color theme="0"/>
      <name val="Marianne"/>
      <family val="3"/>
    </font>
    <font>
      <b/>
      <sz val="12"/>
      <color indexed="65"/>
      <name val="Marianne"/>
      <family val="3"/>
    </font>
    <font>
      <b/>
      <sz val="12"/>
      <name val="Marianne"/>
      <family val="3"/>
    </font>
    <font>
      <sz val="12"/>
      <name val="Marianne"/>
      <family val="3"/>
    </font>
    <font>
      <i/>
      <sz val="12"/>
      <color rgb="FFFF0000"/>
      <name val="Marianne"/>
      <family val="3"/>
    </font>
    <font>
      <i/>
      <sz val="10"/>
      <color theme="1"/>
      <name val="Calibri"/>
      <family val="2"/>
      <scheme val="minor"/>
    </font>
    <font>
      <b/>
      <i/>
      <sz val="11"/>
      <name val="Arial"/>
      <family val="2"/>
    </font>
    <font>
      <i/>
      <sz val="12"/>
      <color theme="1"/>
      <name val="Marianne"/>
      <family val="3"/>
    </font>
  </fonts>
  <fills count="25">
    <fill>
      <patternFill patternType="none"/>
    </fill>
    <fill>
      <patternFill patternType="gray125"/>
    </fill>
    <fill>
      <patternFill patternType="solid">
        <fgColor theme="7" tint="0.79998168889431442"/>
        <bgColor theme="7" tint="0.79998168889431442"/>
      </patternFill>
    </fill>
    <fill>
      <patternFill patternType="solid">
        <fgColor rgb="FFE4C8BB"/>
        <bgColor rgb="FFE4C8BB"/>
      </patternFill>
    </fill>
    <fill>
      <patternFill patternType="solid">
        <fgColor rgb="FF000091"/>
        <bgColor rgb="FF002060"/>
      </patternFill>
    </fill>
    <fill>
      <patternFill patternType="solid">
        <fgColor rgb="FFE1000F"/>
        <bgColor rgb="FF002060"/>
      </patternFill>
    </fill>
    <fill>
      <patternFill patternType="solid">
        <fgColor theme="0" tint="-4.9989318521683403E-2"/>
        <bgColor theme="0" tint="-4.9989318521683403E-2"/>
      </patternFill>
    </fill>
    <fill>
      <patternFill patternType="solid">
        <fgColor rgb="FF000091"/>
        <bgColor theme="2"/>
      </patternFill>
    </fill>
    <fill>
      <patternFill patternType="solid">
        <fgColor rgb="FFE9E4E3"/>
        <bgColor rgb="FFE9E4E3"/>
      </patternFill>
    </fill>
    <fill>
      <patternFill patternType="solid">
        <fgColor theme="0"/>
      </patternFill>
    </fill>
    <fill>
      <patternFill patternType="solid">
        <fgColor theme="0"/>
        <bgColor theme="0" tint="-0.14999847407452621"/>
      </patternFill>
    </fill>
    <fill>
      <patternFill patternType="solid">
        <fgColor theme="7" tint="0.79998168889431442"/>
        <bgColor theme="0" tint="-0.14999847407452621"/>
      </patternFill>
    </fill>
    <fill>
      <patternFill patternType="lightDown">
        <fgColor theme="0" tint="-0.24994659260841701"/>
        <bgColor theme="0"/>
      </patternFill>
    </fill>
    <fill>
      <patternFill patternType="solid">
        <fgColor theme="0"/>
        <bgColor theme="0"/>
      </patternFill>
    </fill>
    <fill>
      <patternFill patternType="solid">
        <fgColor rgb="FF000091"/>
        <bgColor rgb="FF000091"/>
      </patternFill>
    </fill>
    <fill>
      <patternFill patternType="solid">
        <fgColor rgb="FFC9C4D2"/>
        <bgColor rgb="FFC9C4D2"/>
      </patternFill>
    </fill>
    <fill>
      <patternFill patternType="solid">
        <fgColor rgb="FFE4C8BB"/>
        <bgColor theme="0" tint="-0.14999847407452621"/>
      </patternFill>
    </fill>
    <fill>
      <patternFill patternType="solid">
        <fgColor rgb="FF4D4F89"/>
        <bgColor theme="2"/>
      </patternFill>
    </fill>
    <fill>
      <patternFill patternType="solid">
        <fgColor rgb="FF7978A3"/>
        <bgColor theme="2"/>
      </patternFill>
    </fill>
    <fill>
      <patternFill patternType="solid">
        <fgColor indexed="5"/>
        <bgColor rgb="FF002060"/>
      </patternFill>
    </fill>
    <fill>
      <patternFill patternType="solid">
        <fgColor rgb="FFE34F34"/>
        <bgColor rgb="FFE34F34"/>
      </patternFill>
    </fill>
    <fill>
      <patternFill patternType="solid">
        <fgColor rgb="FFE9E4E3"/>
        <bgColor theme="2"/>
      </patternFill>
    </fill>
    <fill>
      <patternFill patternType="solid">
        <fgColor indexed="5"/>
      </patternFill>
    </fill>
    <fill>
      <patternFill patternType="solid">
        <fgColor rgb="FF7978A3"/>
        <bgColor rgb="FF7978A3"/>
      </patternFill>
    </fill>
    <fill>
      <patternFill patternType="solid">
        <fgColor theme="1"/>
        <bgColor theme="1"/>
      </patternFill>
    </fill>
  </fills>
  <borders count="54">
    <border>
      <left/>
      <right/>
      <top/>
      <bottom/>
      <diagonal/>
    </border>
    <border>
      <left style="medium">
        <color auto="1"/>
      </left>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style="medium">
        <color auto="1"/>
      </left>
      <right style="medium">
        <color auto="1"/>
      </right>
      <top/>
      <bottom/>
      <diagonal/>
    </border>
    <border>
      <left/>
      <right style="medium">
        <color auto="1"/>
      </right>
      <top style="thin">
        <color auto="1"/>
      </top>
      <bottom/>
      <diagonal/>
    </border>
    <border>
      <left style="medium">
        <color auto="1"/>
      </left>
      <right style="medium">
        <color auto="1"/>
      </right>
      <top style="thin">
        <color auto="1"/>
      </top>
      <bottom/>
      <diagonal/>
    </border>
    <border>
      <left style="thin">
        <color auto="1"/>
      </left>
      <right style="medium">
        <color auto="1"/>
      </right>
      <top/>
      <bottom/>
      <diagonal/>
    </border>
    <border>
      <left/>
      <right/>
      <top/>
      <bottom style="thin">
        <color auto="1"/>
      </bottom>
      <diagonal/>
    </border>
    <border>
      <left/>
      <right style="medium">
        <color auto="1"/>
      </right>
      <top/>
      <bottom style="thin">
        <color theme="1"/>
      </bottom>
      <diagonal/>
    </border>
    <border>
      <left style="medium">
        <color auto="1"/>
      </left>
      <right style="medium">
        <color auto="1"/>
      </right>
      <top/>
      <bottom style="thin">
        <color theme="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right/>
      <top style="thin">
        <color auto="1"/>
      </top>
      <bottom/>
      <diagonal/>
    </border>
    <border>
      <left/>
      <right/>
      <top/>
      <bottom style="thin">
        <color theme="1"/>
      </bottom>
      <diagonal/>
    </border>
    <border>
      <left style="medium">
        <color auto="1"/>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style="thin">
        <color theme="1"/>
      </right>
      <top/>
      <bottom/>
      <diagonal/>
    </border>
    <border>
      <left style="thin">
        <color auto="1"/>
      </left>
      <right style="thin">
        <color theme="1"/>
      </right>
      <top style="thin">
        <color auto="1"/>
      </top>
      <bottom style="thin">
        <color auto="1"/>
      </bottom>
      <diagonal/>
    </border>
    <border>
      <left style="thin">
        <color auto="1"/>
      </left>
      <right style="thin">
        <color auto="1"/>
      </right>
      <top style="thin">
        <color auto="1"/>
      </top>
      <bottom/>
      <diagonal/>
    </border>
    <border>
      <left/>
      <right/>
      <top/>
      <bottom style="medium">
        <color auto="1"/>
      </bottom>
      <diagonal/>
    </border>
    <border>
      <left style="medium">
        <color auto="1"/>
      </left>
      <right style="thin">
        <color theme="1"/>
      </right>
      <top style="thin">
        <color auto="1"/>
      </top>
      <bottom style="medium">
        <color auto="1"/>
      </bottom>
      <diagonal/>
    </border>
    <border>
      <left/>
      <right style="thin">
        <color theme="1"/>
      </right>
      <top style="thin">
        <color auto="1"/>
      </top>
      <bottom style="medium">
        <color auto="1"/>
      </bottom>
      <diagonal/>
    </border>
    <border>
      <left style="thin">
        <color auto="1"/>
      </left>
      <right style="medium">
        <color auto="1"/>
      </right>
      <top style="thin">
        <color auto="1"/>
      </top>
      <bottom style="thin">
        <color auto="1"/>
      </bottom>
      <diagonal/>
    </border>
    <border>
      <left style="thin">
        <color theme="1"/>
      </left>
      <right style="thin">
        <color theme="1"/>
      </right>
      <top style="thin">
        <color auto="1"/>
      </top>
      <bottom/>
      <diagonal/>
    </border>
    <border>
      <left/>
      <right style="thin">
        <color theme="1"/>
      </right>
      <top/>
      <bottom style="medium">
        <color auto="1"/>
      </bottom>
      <diagonal/>
    </border>
    <border>
      <left style="thin">
        <color theme="1"/>
      </left>
      <right style="thin">
        <color theme="1"/>
      </right>
      <top/>
      <bottom style="medium">
        <color auto="1"/>
      </bottom>
      <diagonal/>
    </border>
    <border>
      <left style="thin">
        <color theme="1"/>
      </left>
      <right style="medium">
        <color auto="1"/>
      </right>
      <top/>
      <bottom style="medium">
        <color auto="1"/>
      </bottom>
      <diagonal/>
    </border>
    <border>
      <left/>
      <right style="thin">
        <color auto="1"/>
      </right>
      <top style="thin">
        <color theme="1"/>
      </top>
      <bottom/>
      <diagonal/>
    </border>
    <border>
      <left/>
      <right/>
      <top style="medium">
        <color auto="1"/>
      </top>
      <bottom style="medium">
        <color auto="1"/>
      </bottom>
      <diagonal/>
    </border>
    <border>
      <left style="medium">
        <color auto="1"/>
      </left>
      <right style="medium">
        <color auto="1"/>
      </right>
      <top style="medium">
        <color auto="1"/>
      </top>
      <bottom style="medium">
        <color auto="1"/>
      </bottom>
      <diagonal/>
    </border>
  </borders>
  <cellStyleXfs count="16">
    <xf numFmtId="0" fontId="0" fillId="0" borderId="0"/>
    <xf numFmtId="0" fontId="2" fillId="0" borderId="0" applyNumberFormat="0" applyFill="0" applyBorder="0" applyProtection="0"/>
    <xf numFmtId="43" fontId="36" fillId="0" borderId="0" applyFont="0" applyFill="0" applyBorder="0" applyProtection="0"/>
    <xf numFmtId="43" fontId="36" fillId="0" borderId="0" applyFont="0" applyFill="0" applyBorder="0" applyProtection="0"/>
    <xf numFmtId="164" fontId="36" fillId="0" borderId="0" applyFont="0" applyFill="0" applyBorder="0" applyProtection="0"/>
    <xf numFmtId="164" fontId="3" fillId="0" borderId="0" applyFont="0" applyFill="0" applyBorder="0" applyProtection="0"/>
    <xf numFmtId="0" fontId="4" fillId="0" borderId="0"/>
    <xf numFmtId="0" fontId="4" fillId="0" borderId="0"/>
    <xf numFmtId="0" fontId="5" fillId="0" borderId="0">
      <alignment vertical="center"/>
    </xf>
    <xf numFmtId="0" fontId="3" fillId="0" borderId="0"/>
    <xf numFmtId="0" fontId="36" fillId="0" borderId="0"/>
    <xf numFmtId="9" fontId="36" fillId="0" borderId="0" applyFont="0" applyFill="0" applyBorder="0" applyProtection="0"/>
    <xf numFmtId="43" fontId="36" fillId="0" borderId="0" applyFont="0" applyFill="0" applyBorder="0" applyProtection="0"/>
    <xf numFmtId="43" fontId="36" fillId="0" borderId="0" applyFont="0" applyFill="0" applyBorder="0" applyProtection="0"/>
    <xf numFmtId="0" fontId="1" fillId="0" borderId="0"/>
    <xf numFmtId="0" fontId="1" fillId="0" borderId="0"/>
  </cellStyleXfs>
  <cellXfs count="438">
    <xf numFmtId="0" fontId="0" fillId="0" borderId="0" xfId="0"/>
    <xf numFmtId="0" fontId="0" fillId="0" borderId="0" xfId="0" applyAlignment="1">
      <alignment horizontal="center"/>
    </xf>
    <xf numFmtId="0" fontId="6" fillId="0" borderId="0" xfId="0" applyFont="1" applyAlignment="1">
      <alignment horizontal="center" vertical="center" wrapText="1"/>
    </xf>
    <xf numFmtId="0" fontId="0" fillId="0" borderId="0" xfId="0" applyAlignment="1">
      <alignment horizontal="right" vertical="center" wrapText="1"/>
    </xf>
    <xf numFmtId="0" fontId="6" fillId="2" borderId="0" xfId="0" applyFont="1" applyFill="1" applyAlignment="1" applyProtection="1">
      <alignment horizontal="center" vertical="center" wrapText="1"/>
      <protection locked="0"/>
    </xf>
    <xf numFmtId="0" fontId="0" fillId="0" borderId="0" xfId="0" applyAlignment="1">
      <alignment horizontal="center" vertical="center" wrapText="1"/>
    </xf>
    <xf numFmtId="0" fontId="2" fillId="0" borderId="0" xfId="1" applyAlignment="1">
      <alignment horizontal="center" vertical="center" wrapText="1"/>
    </xf>
    <xf numFmtId="0" fontId="6" fillId="0" borderId="0" xfId="0" applyFont="1" applyAlignment="1" applyProtection="1">
      <alignment horizontal="center" vertical="center" wrapText="1"/>
      <protection locked="0"/>
    </xf>
    <xf numFmtId="0" fontId="0" fillId="3" borderId="0" xfId="0" applyFill="1" applyAlignment="1" applyProtection="1">
      <alignment horizontal="center" vertical="center" wrapText="1"/>
      <protection locked="0"/>
    </xf>
    <xf numFmtId="0" fontId="0" fillId="0" borderId="0" xfId="0" applyAlignment="1">
      <alignment horizontal="right"/>
    </xf>
    <xf numFmtId="14" fontId="6" fillId="0" borderId="0" xfId="0" applyNumberFormat="1" applyFont="1" applyAlignment="1">
      <alignment horizontal="center"/>
    </xf>
    <xf numFmtId="0" fontId="6" fillId="0" borderId="0" xfId="0" applyFont="1" applyAlignment="1">
      <alignment horizontal="center"/>
    </xf>
    <xf numFmtId="0" fontId="7" fillId="0" borderId="0" xfId="0" applyFont="1" applyAlignment="1">
      <alignment horizontal="left" vertical="center"/>
    </xf>
    <xf numFmtId="0" fontId="7" fillId="4" borderId="0" xfId="0" applyFont="1" applyFill="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8" fillId="4" borderId="0" xfId="0" applyFont="1" applyFill="1" applyAlignment="1">
      <alignment horizontal="left" vertical="center"/>
    </xf>
    <xf numFmtId="0" fontId="8" fillId="5" borderId="0" xfId="0" applyFont="1" applyFill="1" applyAlignment="1" applyProtection="1">
      <alignment horizontal="left" vertical="center"/>
      <protection locked="0"/>
    </xf>
    <xf numFmtId="0" fontId="7" fillId="4" borderId="0" xfId="0" applyFont="1" applyFill="1" applyAlignment="1">
      <alignment horizontal="center" vertical="center"/>
    </xf>
    <xf numFmtId="0" fontId="7" fillId="4" borderId="0" xfId="0" applyFont="1" applyFill="1" applyAlignment="1">
      <alignment horizontal="right" vertical="center"/>
    </xf>
    <xf numFmtId="0" fontId="9" fillId="4" borderId="0" xfId="0" applyFont="1" applyFill="1" applyAlignment="1">
      <alignment horizontal="left" vertical="center"/>
    </xf>
    <xf numFmtId="0" fontId="7" fillId="0" borderId="0" xfId="0" applyFont="1" applyAlignment="1">
      <alignment vertical="center" wrapText="1"/>
    </xf>
    <xf numFmtId="0" fontId="7" fillId="0" borderId="1" xfId="0" applyFont="1" applyBorder="1" applyAlignment="1">
      <alignment horizontal="left" vertical="center"/>
    </xf>
    <xf numFmtId="0" fontId="11" fillId="7" borderId="2" xfId="0" applyFont="1" applyFill="1" applyBorder="1" applyAlignment="1">
      <alignment horizontal="center" vertical="center"/>
    </xf>
    <xf numFmtId="0" fontId="11" fillId="7" borderId="3" xfId="0" applyFont="1" applyFill="1" applyBorder="1" applyAlignment="1">
      <alignment horizontal="center" vertical="center" wrapText="1"/>
    </xf>
    <xf numFmtId="0" fontId="7" fillId="0" borderId="4" xfId="0" applyFont="1" applyBorder="1" applyAlignment="1">
      <alignment horizontal="left" vertical="center"/>
    </xf>
    <xf numFmtId="0" fontId="7" fillId="0" borderId="5" xfId="0" applyFont="1" applyBorder="1" applyAlignment="1">
      <alignment horizontal="left" vertical="center"/>
    </xf>
    <xf numFmtId="0" fontId="12" fillId="8" borderId="6"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1" fillId="4" borderId="8" xfId="0" applyFont="1" applyFill="1" applyBorder="1" applyAlignment="1">
      <alignment horizontal="left" vertical="center"/>
    </xf>
    <xf numFmtId="0" fontId="13" fillId="0" borderId="6" xfId="0" applyFont="1" applyBorder="1" applyAlignment="1">
      <alignment horizontal="left" vertical="center"/>
    </xf>
    <xf numFmtId="0" fontId="7" fillId="0" borderId="5" xfId="0" applyFont="1" applyBorder="1" applyAlignment="1">
      <alignment horizontal="right" vertical="center"/>
    </xf>
    <xf numFmtId="0" fontId="7" fillId="0" borderId="9" xfId="0" applyFont="1" applyBorder="1" applyAlignment="1">
      <alignment horizontal="righ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7" fillId="0" borderId="7" xfId="0" applyFont="1" applyBorder="1" applyAlignment="1">
      <alignment horizontal="right" vertical="center"/>
    </xf>
    <xf numFmtId="0" fontId="11" fillId="0" borderId="4" xfId="0" applyFont="1" applyBorder="1" applyAlignment="1">
      <alignment horizontal="left" vertical="center"/>
    </xf>
    <xf numFmtId="1" fontId="10" fillId="2" borderId="10" xfId="0" applyNumberFormat="1" applyFont="1" applyFill="1" applyBorder="1" applyAlignment="1" applyProtection="1">
      <alignment horizontal="right" vertical="center"/>
      <protection locked="0"/>
    </xf>
    <xf numFmtId="1" fontId="7" fillId="2" borderId="9" xfId="0" applyNumberFormat="1" applyFont="1" applyFill="1" applyBorder="1" applyAlignment="1" applyProtection="1">
      <alignment horizontal="right" vertical="center"/>
      <protection locked="0"/>
    </xf>
    <xf numFmtId="0" fontId="10" fillId="0" borderId="5" xfId="0" applyFont="1" applyBorder="1" applyAlignment="1">
      <alignment horizontal="left" vertical="center"/>
    </xf>
    <xf numFmtId="1" fontId="10" fillId="2" borderId="5" xfId="0" applyNumberFormat="1" applyFont="1" applyFill="1" applyBorder="1" applyAlignment="1" applyProtection="1">
      <alignment horizontal="right" vertical="center"/>
      <protection locked="0"/>
    </xf>
    <xf numFmtId="0" fontId="9" fillId="0" borderId="5" xfId="0" applyFont="1" applyBorder="1" applyAlignment="1">
      <alignment horizontal="right" vertical="center"/>
    </xf>
    <xf numFmtId="1" fontId="7" fillId="2" borderId="11" xfId="0" applyNumberFormat="1" applyFont="1" applyFill="1" applyBorder="1" applyAlignment="1" applyProtection="1">
      <alignment horizontal="right" vertical="center"/>
      <protection locked="0"/>
    </xf>
    <xf numFmtId="0" fontId="11" fillId="4" borderId="4" xfId="0" applyFont="1" applyFill="1" applyBorder="1" applyAlignment="1">
      <alignment horizontal="left" vertical="center"/>
    </xf>
    <xf numFmtId="0" fontId="0" fillId="0" borderId="0" xfId="0" applyAlignment="1">
      <alignment vertical="center"/>
    </xf>
    <xf numFmtId="0" fontId="10" fillId="0" borderId="6" xfId="0" applyFont="1" applyBorder="1" applyAlignment="1">
      <alignment horizontal="left" vertical="center" wrapText="1"/>
    </xf>
    <xf numFmtId="0" fontId="13" fillId="0" borderId="7" xfId="0" applyFont="1" applyBorder="1" applyAlignment="1">
      <alignment horizontal="center" vertical="center"/>
    </xf>
    <xf numFmtId="0" fontId="14" fillId="0" borderId="0" xfId="0" applyFont="1" applyAlignment="1">
      <alignment horizontal="left" vertical="center"/>
    </xf>
    <xf numFmtId="0" fontId="14" fillId="9" borderId="5" xfId="0" applyFont="1" applyFill="1" applyBorder="1" applyAlignment="1">
      <alignment horizontal="left" vertical="center" wrapText="1"/>
    </xf>
    <xf numFmtId="0" fontId="13" fillId="9" borderId="11" xfId="0" applyFont="1" applyFill="1" applyBorder="1" applyAlignment="1">
      <alignment horizontal="center" vertical="center"/>
    </xf>
    <xf numFmtId="9" fontId="10" fillId="0" borderId="0" xfId="0" applyNumberFormat="1" applyFont="1" applyAlignment="1">
      <alignment horizontal="left" vertical="center"/>
    </xf>
    <xf numFmtId="9" fontId="10" fillId="0" borderId="0" xfId="0" applyNumberFormat="1" applyFont="1" applyAlignment="1">
      <alignment horizontal="left" vertical="center" wrapText="1"/>
    </xf>
    <xf numFmtId="0" fontId="14" fillId="9" borderId="5" xfId="0" applyFont="1" applyFill="1" applyBorder="1" applyAlignment="1">
      <alignment horizontal="left" vertical="center"/>
    </xf>
    <xf numFmtId="0" fontId="13" fillId="9" borderId="5" xfId="0" applyFont="1" applyFill="1" applyBorder="1" applyAlignment="1">
      <alignment horizontal="left" vertical="center"/>
    </xf>
    <xf numFmtId="1" fontId="10" fillId="0" borderId="5" xfId="0" applyNumberFormat="1" applyFont="1" applyBorder="1" applyAlignment="1">
      <alignment horizontal="right" vertical="center"/>
    </xf>
    <xf numFmtId="1" fontId="7" fillId="0" borderId="9" xfId="0" applyNumberFormat="1" applyFont="1" applyBorder="1" applyAlignment="1">
      <alignment horizontal="right" vertical="center"/>
    </xf>
    <xf numFmtId="0" fontId="7" fillId="0" borderId="14" xfId="0" applyFont="1" applyBorder="1" applyAlignment="1">
      <alignment horizontal="left" vertical="center"/>
    </xf>
    <xf numFmtId="1" fontId="7" fillId="0" borderId="15" xfId="0" applyNumberFormat="1" applyFont="1" applyBorder="1" applyAlignment="1">
      <alignment horizontal="righ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1" fontId="10" fillId="2" borderId="17" xfId="0" applyNumberFormat="1" applyFont="1" applyFill="1" applyBorder="1" applyAlignment="1" applyProtection="1">
      <alignment horizontal="right" vertical="center"/>
      <protection locked="0"/>
    </xf>
    <xf numFmtId="1" fontId="10" fillId="12" borderId="17" xfId="0" applyNumberFormat="1" applyFont="1" applyFill="1" applyBorder="1" applyAlignment="1">
      <alignment horizontal="right" vertical="center"/>
    </xf>
    <xf numFmtId="0" fontId="7" fillId="0" borderId="0" xfId="10" applyFont="1" applyAlignment="1">
      <alignment horizontal="left" vertical="center"/>
    </xf>
    <xf numFmtId="0" fontId="7" fillId="4" borderId="0" xfId="10" applyFont="1" applyFill="1" applyAlignment="1">
      <alignment horizontal="left" vertical="center"/>
    </xf>
    <xf numFmtId="0" fontId="7" fillId="0" borderId="0" xfId="10" applyFont="1" applyAlignment="1">
      <alignment horizontal="center" vertical="center"/>
    </xf>
    <xf numFmtId="0" fontId="7" fillId="0" borderId="0" xfId="10" applyFont="1" applyAlignment="1">
      <alignment horizontal="right" vertical="center"/>
    </xf>
    <xf numFmtId="0" fontId="8" fillId="4" borderId="0" xfId="10" applyFont="1" applyFill="1" applyAlignment="1">
      <alignment horizontal="left" vertical="center"/>
    </xf>
    <xf numFmtId="0" fontId="8" fillId="5" borderId="0" xfId="10" applyFont="1" applyFill="1" applyAlignment="1">
      <alignment horizontal="left" vertical="center"/>
    </xf>
    <xf numFmtId="0" fontId="7" fillId="4" borderId="0" xfId="10" applyFont="1" applyFill="1" applyAlignment="1">
      <alignment horizontal="center" vertical="center"/>
    </xf>
    <xf numFmtId="0" fontId="7" fillId="4" borderId="0" xfId="10" applyFont="1" applyFill="1" applyAlignment="1">
      <alignment horizontal="right" vertical="center"/>
    </xf>
    <xf numFmtId="0" fontId="9" fillId="4" borderId="0" xfId="10" applyFont="1" applyFill="1" applyAlignment="1">
      <alignment horizontal="left" vertical="center"/>
    </xf>
    <xf numFmtId="0" fontId="15" fillId="0" borderId="0" xfId="10" applyFont="1" applyAlignment="1">
      <alignment horizontal="left" vertical="center"/>
    </xf>
    <xf numFmtId="0" fontId="16" fillId="0" borderId="0" xfId="10" applyFont="1" applyAlignment="1">
      <alignment horizontal="left" vertical="center"/>
    </xf>
    <xf numFmtId="0" fontId="17" fillId="0" borderId="0" xfId="10" applyFont="1" applyAlignment="1">
      <alignment horizontal="left" vertical="center"/>
    </xf>
    <xf numFmtId="0" fontId="7" fillId="2" borderId="0" xfId="10" applyFont="1" applyFill="1" applyAlignment="1" applyProtection="1">
      <alignment horizontal="left" vertical="center"/>
      <protection locked="0"/>
    </xf>
    <xf numFmtId="165" fontId="7" fillId="2" borderId="0" xfId="10" applyNumberFormat="1" applyFont="1" applyFill="1" applyAlignment="1" applyProtection="1">
      <alignment horizontal="left" vertical="center"/>
      <protection locked="0"/>
    </xf>
    <xf numFmtId="166" fontId="7" fillId="2" borderId="0" xfId="10" applyNumberFormat="1" applyFont="1" applyFill="1" applyAlignment="1" applyProtection="1">
      <alignment horizontal="left" vertical="center"/>
      <protection locked="0"/>
    </xf>
    <xf numFmtId="0" fontId="7" fillId="13" borderId="0" xfId="10" applyFont="1" applyFill="1" applyAlignment="1">
      <alignment horizontal="center" vertical="center"/>
    </xf>
    <xf numFmtId="0" fontId="11" fillId="7" borderId="18" xfId="10" applyFont="1" applyFill="1" applyBorder="1" applyAlignment="1">
      <alignment horizontal="center" vertical="center"/>
    </xf>
    <xf numFmtId="0" fontId="11" fillId="7" borderId="19" xfId="10" applyFont="1" applyFill="1" applyBorder="1" applyAlignment="1">
      <alignment horizontal="center" vertical="center"/>
    </xf>
    <xf numFmtId="0" fontId="11" fillId="7" borderId="20" xfId="10" applyFont="1" applyFill="1" applyBorder="1" applyAlignment="1">
      <alignment horizontal="center" vertical="center"/>
    </xf>
    <xf numFmtId="0" fontId="11" fillId="14" borderId="21" xfId="10" applyFont="1" applyFill="1" applyBorder="1" applyAlignment="1">
      <alignment horizontal="center" vertical="center"/>
    </xf>
    <xf numFmtId="0" fontId="11" fillId="14" borderId="22" xfId="10" applyFont="1" applyFill="1" applyBorder="1" applyAlignment="1">
      <alignment horizontal="center" vertical="center" wrapText="1"/>
    </xf>
    <xf numFmtId="0" fontId="11" fillId="0" borderId="0" xfId="10" applyFont="1" applyAlignment="1">
      <alignment horizontal="center" vertical="center"/>
    </xf>
    <xf numFmtId="0" fontId="11" fillId="0" borderId="5" xfId="10" applyFont="1" applyBorder="1" applyAlignment="1">
      <alignment horizontal="center" vertical="center"/>
    </xf>
    <xf numFmtId="167" fontId="7" fillId="0" borderId="5" xfId="10" applyNumberFormat="1" applyFont="1" applyBorder="1" applyAlignment="1">
      <alignment horizontal="right" vertical="center"/>
    </xf>
    <xf numFmtId="0" fontId="11" fillId="0" borderId="9" xfId="10" applyFont="1" applyBorder="1" applyAlignment="1">
      <alignment horizontal="center" vertical="center" wrapText="1"/>
    </xf>
    <xf numFmtId="0" fontId="11" fillId="4" borderId="13" xfId="10" applyFont="1" applyFill="1" applyBorder="1" applyAlignment="1">
      <alignment horizontal="left" vertical="center"/>
    </xf>
    <xf numFmtId="0" fontId="13" fillId="0" borderId="13" xfId="10" applyFont="1" applyBorder="1" applyAlignment="1">
      <alignment horizontal="left" vertical="center"/>
    </xf>
    <xf numFmtId="0" fontId="7" fillId="0" borderId="6" xfId="10" applyFont="1" applyBorder="1" applyAlignment="1">
      <alignment horizontal="center" vertical="center"/>
    </xf>
    <xf numFmtId="0" fontId="7" fillId="0" borderId="13" xfId="10" applyFont="1" applyBorder="1" applyAlignment="1">
      <alignment horizontal="right" vertical="center"/>
    </xf>
    <xf numFmtId="0" fontId="7" fillId="0" borderId="6" xfId="10" applyFont="1" applyBorder="1" applyAlignment="1">
      <alignment horizontal="left" vertical="center"/>
    </xf>
    <xf numFmtId="0" fontId="7" fillId="0" borderId="9" xfId="10" applyFont="1" applyBorder="1" applyAlignment="1">
      <alignment horizontal="center" vertical="center"/>
    </xf>
    <xf numFmtId="0" fontId="13" fillId="0" borderId="0" xfId="10" applyFont="1" applyAlignment="1">
      <alignment horizontal="left" vertical="center"/>
    </xf>
    <xf numFmtId="0" fontId="7" fillId="0" borderId="5" xfId="10" applyFont="1" applyBorder="1" applyAlignment="1">
      <alignment horizontal="center" vertical="center"/>
    </xf>
    <xf numFmtId="0" fontId="7" fillId="0" borderId="5" xfId="10" applyFont="1" applyBorder="1" applyAlignment="1">
      <alignment horizontal="left" vertical="center"/>
    </xf>
    <xf numFmtId="0" fontId="13" fillId="0" borderId="6" xfId="10" applyFont="1" applyBorder="1" applyAlignment="1">
      <alignment horizontal="center" vertical="center"/>
    </xf>
    <xf numFmtId="0" fontId="11" fillId="0" borderId="0" xfId="10" applyFont="1" applyAlignment="1">
      <alignment horizontal="left" vertical="center"/>
    </xf>
    <xf numFmtId="167" fontId="7" fillId="3" borderId="10" xfId="10" applyNumberFormat="1" applyFont="1" applyFill="1" applyBorder="1" applyAlignment="1">
      <alignment horizontal="right" vertical="center"/>
    </xf>
    <xf numFmtId="0" fontId="10" fillId="0" borderId="0" xfId="10" applyFont="1" applyAlignment="1">
      <alignment horizontal="left" vertical="center"/>
    </xf>
    <xf numFmtId="167" fontId="7" fillId="3" borderId="5" xfId="10" applyNumberFormat="1" applyFont="1" applyFill="1" applyBorder="1" applyAlignment="1">
      <alignment horizontal="right" vertical="center"/>
    </xf>
    <xf numFmtId="0" fontId="14" fillId="15" borderId="23" xfId="10" applyFont="1" applyFill="1" applyBorder="1" applyAlignment="1">
      <alignment horizontal="left" vertical="center"/>
    </xf>
    <xf numFmtId="167" fontId="14" fillId="15" borderId="10" xfId="10" applyNumberFormat="1" applyFont="1" applyFill="1" applyBorder="1" applyAlignment="1">
      <alignment horizontal="right" vertical="center"/>
    </xf>
    <xf numFmtId="167" fontId="7" fillId="0" borderId="10" xfId="10" applyNumberFormat="1" applyFont="1" applyBorder="1" applyAlignment="1">
      <alignment horizontal="right" vertical="center"/>
    </xf>
    <xf numFmtId="0" fontId="11" fillId="4" borderId="0" xfId="10" applyFont="1" applyFill="1" applyAlignment="1">
      <alignment horizontal="left" vertical="center"/>
    </xf>
    <xf numFmtId="167" fontId="36" fillId="0" borderId="5" xfId="10" applyNumberFormat="1" applyBorder="1" applyAlignment="1">
      <alignment horizontal="right" vertical="center"/>
    </xf>
    <xf numFmtId="0" fontId="10" fillId="0" borderId="13" xfId="10" applyFont="1" applyBorder="1" applyAlignment="1">
      <alignment horizontal="left" vertical="center" wrapText="1"/>
    </xf>
    <xf numFmtId="0" fontId="13" fillId="0" borderId="13" xfId="10" applyFont="1" applyBorder="1" applyAlignment="1">
      <alignment horizontal="center" vertical="center"/>
    </xf>
    <xf numFmtId="167" fontId="14" fillId="0" borderId="5" xfId="10" applyNumberFormat="1" applyFont="1" applyBorder="1" applyAlignment="1">
      <alignment horizontal="right" vertical="center"/>
    </xf>
    <xf numFmtId="0" fontId="14" fillId="0" borderId="0" xfId="10" applyFont="1" applyAlignment="1">
      <alignment horizontal="left" vertical="center"/>
    </xf>
    <xf numFmtId="167" fontId="10" fillId="3" borderId="10" xfId="10" applyNumberFormat="1" applyFont="1" applyFill="1" applyBorder="1" applyAlignment="1">
      <alignment horizontal="right" vertical="center"/>
    </xf>
    <xf numFmtId="9" fontId="10" fillId="0" borderId="0" xfId="10" applyNumberFormat="1" applyFont="1" applyAlignment="1">
      <alignment horizontal="left" vertical="center"/>
    </xf>
    <xf numFmtId="167" fontId="10" fillId="3" borderId="5" xfId="10" applyNumberFormat="1" applyFont="1" applyFill="1" applyBorder="1" applyAlignment="1">
      <alignment horizontal="right" vertical="center"/>
    </xf>
    <xf numFmtId="9" fontId="10" fillId="0" borderId="0" xfId="10" applyNumberFormat="1" applyFont="1" applyAlignment="1">
      <alignment horizontal="left" vertical="center" wrapText="1"/>
    </xf>
    <xf numFmtId="1" fontId="7" fillId="16" borderId="0" xfId="10" applyNumberFormat="1" applyFont="1" applyFill="1" applyAlignment="1">
      <alignment horizontal="right" vertical="center"/>
    </xf>
    <xf numFmtId="167" fontId="10" fillId="0" borderId="5" xfId="10" applyNumberFormat="1" applyFont="1" applyBorder="1" applyAlignment="1">
      <alignment horizontal="right" vertical="center"/>
    </xf>
    <xf numFmtId="0" fontId="14" fillId="15" borderId="23" xfId="10" applyFont="1" applyFill="1" applyBorder="1" applyAlignment="1">
      <alignment horizontal="right" vertical="center"/>
    </xf>
    <xf numFmtId="167" fontId="36" fillId="0" borderId="6" xfId="10" applyNumberFormat="1" applyBorder="1" applyAlignment="1">
      <alignment horizontal="right" vertical="center"/>
    </xf>
    <xf numFmtId="0" fontId="7" fillId="0" borderId="24" xfId="10" applyFont="1" applyBorder="1" applyAlignment="1">
      <alignment horizontal="left" vertical="center"/>
    </xf>
    <xf numFmtId="0" fontId="7" fillId="12" borderId="25" xfId="10" applyFont="1" applyFill="1" applyBorder="1" applyAlignment="1">
      <alignment horizontal="right" vertical="center"/>
    </xf>
    <xf numFmtId="167" fontId="10" fillId="12" borderId="10" xfId="10" applyNumberFormat="1" applyFont="1" applyFill="1" applyBorder="1" applyAlignment="1">
      <alignment horizontal="right" vertical="center"/>
    </xf>
    <xf numFmtId="0" fontId="14" fillId="15" borderId="0" xfId="10" applyFont="1" applyFill="1" applyAlignment="1">
      <alignment horizontal="left" vertical="center"/>
    </xf>
    <xf numFmtId="0" fontId="19" fillId="0" borderId="0" xfId="10" applyFont="1" applyAlignment="1">
      <alignment horizontal="left" vertical="center"/>
    </xf>
    <xf numFmtId="0" fontId="20" fillId="0" borderId="5" xfId="10" applyFont="1" applyBorder="1" applyAlignment="1">
      <alignment horizontal="center" vertical="center"/>
    </xf>
    <xf numFmtId="168" fontId="14" fillId="15" borderId="5" xfId="10" applyNumberFormat="1" applyFont="1" applyFill="1" applyBorder="1" applyAlignment="1">
      <alignment horizontal="center" vertical="center"/>
    </xf>
    <xf numFmtId="0" fontId="14" fillId="15" borderId="0" xfId="10" applyFont="1" applyFill="1" applyAlignment="1">
      <alignment horizontal="right" vertical="center"/>
    </xf>
    <xf numFmtId="167" fontId="14" fillId="15" borderId="5" xfId="10" applyNumberFormat="1" applyFont="1" applyFill="1" applyBorder="1" applyAlignment="1">
      <alignment horizontal="right" vertical="center"/>
    </xf>
    <xf numFmtId="0" fontId="13" fillId="0" borderId="13" xfId="10" applyFont="1" applyBorder="1" applyAlignment="1">
      <alignment horizontal="right" vertical="center"/>
    </xf>
    <xf numFmtId="167" fontId="6" fillId="0" borderId="6" xfId="10" applyNumberFormat="1" applyFont="1" applyBorder="1" applyAlignment="1">
      <alignment horizontal="right" vertical="center"/>
    </xf>
    <xf numFmtId="0" fontId="21" fillId="0" borderId="0" xfId="9" applyFont="1"/>
    <xf numFmtId="0" fontId="22" fillId="0" borderId="0" xfId="9" applyFont="1"/>
    <xf numFmtId="0" fontId="7" fillId="0" borderId="0" xfId="10" applyFont="1" applyAlignment="1">
      <alignment horizontal="left" vertical="center" wrapText="1"/>
    </xf>
    <xf numFmtId="0" fontId="11" fillId="17" borderId="0" xfId="10" applyFont="1" applyFill="1" applyAlignment="1">
      <alignment horizontal="center" vertical="center" wrapText="1"/>
    </xf>
    <xf numFmtId="0" fontId="11" fillId="17" borderId="20" xfId="10" applyFont="1" applyFill="1" applyBorder="1" applyAlignment="1">
      <alignment horizontal="center" vertical="center"/>
    </xf>
    <xf numFmtId="0" fontId="11" fillId="17" borderId="21" xfId="10" applyFont="1" applyFill="1" applyBorder="1" applyAlignment="1">
      <alignment horizontal="center" vertical="center"/>
    </xf>
    <xf numFmtId="0" fontId="11" fillId="18" borderId="20" xfId="10" applyFont="1" applyFill="1" applyBorder="1" applyAlignment="1">
      <alignment horizontal="center" vertical="center"/>
    </xf>
    <xf numFmtId="0" fontId="11" fillId="18" borderId="21" xfId="10" applyFont="1" applyFill="1" applyBorder="1" applyAlignment="1">
      <alignment horizontal="center" vertical="center"/>
    </xf>
    <xf numFmtId="0" fontId="7" fillId="0" borderId="4" xfId="10" applyFont="1" applyBorder="1" applyAlignment="1">
      <alignment horizontal="right" vertical="center"/>
    </xf>
    <xf numFmtId="164" fontId="7" fillId="0" borderId="5" xfId="10" applyNumberFormat="1" applyFont="1" applyBorder="1" applyAlignment="1">
      <alignment horizontal="center" vertical="center"/>
    </xf>
    <xf numFmtId="0" fontId="7" fillId="0" borderId="29" xfId="10" applyFont="1" applyBorder="1" applyAlignment="1">
      <alignment horizontal="right" vertical="center"/>
    </xf>
    <xf numFmtId="0" fontId="13" fillId="19" borderId="32" xfId="10" applyFont="1" applyFill="1" applyBorder="1" applyAlignment="1" applyProtection="1">
      <alignment horizontal="center" vertical="center"/>
      <protection locked="0"/>
    </xf>
    <xf numFmtId="0" fontId="7" fillId="0" borderId="36" xfId="10" applyFont="1" applyBorder="1" applyAlignment="1">
      <alignment horizontal="right" vertical="center"/>
    </xf>
    <xf numFmtId="0" fontId="7" fillId="0" borderId="12" xfId="10" applyFont="1" applyBorder="1" applyAlignment="1">
      <alignment horizontal="right" vertical="center"/>
    </xf>
    <xf numFmtId="0" fontId="13" fillId="0" borderId="5" xfId="10" applyFont="1" applyBorder="1" applyAlignment="1">
      <alignment horizontal="left" vertical="center"/>
    </xf>
    <xf numFmtId="0" fontId="19" fillId="0" borderId="4" xfId="10" applyFont="1" applyBorder="1" applyAlignment="1">
      <alignment horizontal="right" vertical="center"/>
    </xf>
    <xf numFmtId="0" fontId="7" fillId="0" borderId="28" xfId="10" applyFont="1" applyBorder="1" applyAlignment="1">
      <alignment horizontal="right" vertical="center"/>
    </xf>
    <xf numFmtId="0" fontId="13" fillId="19" borderId="18" xfId="10" applyFont="1" applyFill="1" applyBorder="1" applyAlignment="1" applyProtection="1">
      <alignment horizontal="center" vertical="center"/>
      <protection locked="0"/>
    </xf>
    <xf numFmtId="0" fontId="13" fillId="0" borderId="16" xfId="10" applyFont="1" applyBorder="1" applyAlignment="1">
      <alignment horizontal="left" vertical="center"/>
    </xf>
    <xf numFmtId="0" fontId="7" fillId="0" borderId="17" xfId="10" applyFont="1" applyBorder="1" applyAlignment="1">
      <alignment horizontal="center" vertical="center"/>
    </xf>
    <xf numFmtId="164" fontId="7" fillId="0" borderId="37" xfId="10" applyNumberFormat="1" applyFont="1" applyBorder="1" applyAlignment="1">
      <alignment horizontal="right" vertical="center"/>
    </xf>
    <xf numFmtId="164" fontId="7" fillId="0" borderId="38" xfId="10" applyNumberFormat="1" applyFont="1" applyBorder="1" applyAlignment="1">
      <alignment horizontal="right" vertical="center"/>
    </xf>
    <xf numFmtId="0" fontId="7" fillId="0" borderId="39" xfId="10" applyFont="1" applyBorder="1" applyAlignment="1">
      <alignment horizontal="right" vertical="center"/>
    </xf>
    <xf numFmtId="0" fontId="13" fillId="0" borderId="4" xfId="10" applyFont="1" applyBorder="1" applyAlignment="1">
      <alignment horizontal="left" vertical="center"/>
    </xf>
    <xf numFmtId="164" fontId="7" fillId="0" borderId="29" xfId="10" applyNumberFormat="1" applyFont="1" applyBorder="1" applyAlignment="1">
      <alignment horizontal="right" vertical="center"/>
    </xf>
    <xf numFmtId="164" fontId="7" fillId="0" borderId="36" xfId="10" applyNumberFormat="1" applyFont="1" applyBorder="1" applyAlignment="1">
      <alignment horizontal="right" vertical="center"/>
    </xf>
    <xf numFmtId="0" fontId="13" fillId="0" borderId="0" xfId="10" applyFont="1" applyAlignment="1">
      <alignment horizontal="center" vertical="center"/>
    </xf>
    <xf numFmtId="164" fontId="19" fillId="0" borderId="5" xfId="4" applyFont="1" applyBorder="1" applyAlignment="1" applyProtection="1">
      <alignment vertical="center"/>
    </xf>
    <xf numFmtId="14" fontId="7" fillId="0" borderId="29" xfId="10" applyNumberFormat="1" applyFont="1" applyBorder="1" applyAlignment="1">
      <alignment horizontal="right" vertical="center"/>
    </xf>
    <xf numFmtId="0" fontId="24" fillId="0" borderId="4" xfId="0" applyFont="1" applyBorder="1" applyAlignment="1">
      <alignment horizontal="right" vertical="center"/>
    </xf>
    <xf numFmtId="0" fontId="24" fillId="0" borderId="5" xfId="0" applyFont="1" applyBorder="1" applyAlignment="1">
      <alignment horizontal="right" vertical="center"/>
    </xf>
    <xf numFmtId="164" fontId="7" fillId="0" borderId="0" xfId="10" applyNumberFormat="1" applyFont="1" applyAlignment="1">
      <alignment horizontal="right" vertical="center"/>
    </xf>
    <xf numFmtId="0" fontId="13" fillId="19" borderId="32" xfId="10" applyFont="1" applyFill="1" applyBorder="1" applyAlignment="1" applyProtection="1">
      <alignment horizontal="center" vertical="center" wrapText="1"/>
      <protection locked="0"/>
    </xf>
    <xf numFmtId="14" fontId="7" fillId="0" borderId="0" xfId="10" applyNumberFormat="1" applyFont="1" applyAlignment="1">
      <alignment horizontal="right" vertical="center"/>
    </xf>
    <xf numFmtId="0" fontId="7" fillId="0" borderId="5" xfId="10" applyFont="1" applyBorder="1" applyAlignment="1">
      <alignment horizontal="right" vertical="center"/>
    </xf>
    <xf numFmtId="0" fontId="11" fillId="20" borderId="4" xfId="10" applyFont="1" applyFill="1" applyBorder="1" applyAlignment="1">
      <alignment horizontal="right" vertical="center"/>
    </xf>
    <xf numFmtId="164" fontId="13" fillId="8" borderId="34" xfId="4" applyFont="1" applyFill="1" applyBorder="1" applyAlignment="1" applyProtection="1">
      <alignment horizontal="center" vertical="center"/>
    </xf>
    <xf numFmtId="0" fontId="7" fillId="0" borderId="40" xfId="10" applyFont="1" applyBorder="1" applyAlignment="1">
      <alignment horizontal="right" vertical="center"/>
    </xf>
    <xf numFmtId="164" fontId="13" fillId="8" borderId="31" xfId="4" applyFont="1" applyFill="1" applyBorder="1" applyAlignment="1" applyProtection="1">
      <alignment horizontal="center" vertical="center"/>
    </xf>
    <xf numFmtId="0" fontId="13" fillId="3" borderId="4" xfId="10" applyFont="1" applyFill="1" applyBorder="1" applyAlignment="1">
      <alignment horizontal="right" vertical="center"/>
    </xf>
    <xf numFmtId="164" fontId="13" fillId="3" borderId="5" xfId="4" applyFont="1" applyFill="1" applyBorder="1" applyAlignment="1" applyProtection="1">
      <alignment horizontal="right" vertical="center"/>
    </xf>
    <xf numFmtId="164" fontId="14" fillId="3" borderId="33" xfId="4" applyFont="1" applyFill="1" applyBorder="1" applyAlignment="1" applyProtection="1">
      <alignment horizontal="center" vertical="center"/>
    </xf>
    <xf numFmtId="164" fontId="13" fillId="3" borderId="32" xfId="4" applyFont="1" applyFill="1" applyBorder="1" applyAlignment="1" applyProtection="1">
      <alignment horizontal="right" vertical="center"/>
    </xf>
    <xf numFmtId="164" fontId="13" fillId="3" borderId="41" xfId="4" applyFont="1" applyFill="1" applyBorder="1" applyAlignment="1" applyProtection="1">
      <alignment horizontal="right" vertical="center"/>
    </xf>
    <xf numFmtId="0" fontId="7" fillId="0" borderId="42" xfId="10" applyFont="1" applyBorder="1" applyAlignment="1">
      <alignment horizontal="right" vertical="center"/>
    </xf>
    <xf numFmtId="0" fontId="19" fillId="0" borderId="29" xfId="10" applyFont="1" applyBorder="1" applyAlignment="1">
      <alignment horizontal="left" vertical="center"/>
    </xf>
    <xf numFmtId="0" fontId="7" fillId="3" borderId="4" xfId="10" applyFont="1" applyFill="1" applyBorder="1" applyAlignment="1">
      <alignment horizontal="left" vertical="center"/>
    </xf>
    <xf numFmtId="164" fontId="19" fillId="0" borderId="29" xfId="10" applyNumberFormat="1" applyFont="1" applyBorder="1" applyAlignment="1">
      <alignment horizontal="left" vertical="center"/>
    </xf>
    <xf numFmtId="0" fontId="7" fillId="0" borderId="4" xfId="10" applyFont="1" applyBorder="1" applyAlignment="1">
      <alignment horizontal="left" vertical="center"/>
    </xf>
    <xf numFmtId="0" fontId="7" fillId="0" borderId="37" xfId="10" applyFont="1" applyBorder="1" applyAlignment="1">
      <alignment horizontal="right" vertical="center"/>
    </xf>
    <xf numFmtId="0" fontId="7" fillId="0" borderId="43" xfId="10" applyFont="1" applyBorder="1" applyAlignment="1">
      <alignment horizontal="right" vertical="center"/>
    </xf>
    <xf numFmtId="0" fontId="13" fillId="0" borderId="4" xfId="10" applyFont="1" applyBorder="1" applyAlignment="1">
      <alignment horizontal="right" vertical="center"/>
    </xf>
    <xf numFmtId="169" fontId="7" fillId="0" borderId="36" xfId="11" applyNumberFormat="1" applyFont="1" applyBorder="1" applyAlignment="1" applyProtection="1">
      <alignment horizontal="right" vertical="center"/>
    </xf>
    <xf numFmtId="0" fontId="7" fillId="0" borderId="5" xfId="11" applyNumberFormat="1" applyFont="1" applyBorder="1" applyAlignment="1" applyProtection="1">
      <alignment horizontal="center" vertical="center"/>
    </xf>
    <xf numFmtId="169" fontId="13" fillId="8" borderId="44" xfId="11" applyNumberFormat="1" applyFont="1" applyFill="1" applyBorder="1" applyAlignment="1" applyProtection="1">
      <alignment horizontal="right" vertical="center"/>
    </xf>
    <xf numFmtId="169" fontId="13" fillId="8" borderId="45" xfId="11" applyNumberFormat="1" applyFont="1" applyFill="1" applyBorder="1" applyAlignment="1" applyProtection="1">
      <alignment horizontal="right" vertical="center"/>
    </xf>
    <xf numFmtId="0" fontId="9" fillId="20" borderId="5" xfId="10" applyFont="1" applyFill="1" applyBorder="1" applyAlignment="1">
      <alignment horizontal="center" vertical="center"/>
    </xf>
    <xf numFmtId="164" fontId="13" fillId="22" borderId="18" xfId="4" applyFont="1" applyFill="1" applyBorder="1" applyAlignment="1" applyProtection="1">
      <alignment horizontal="right" vertical="center"/>
      <protection locked="0"/>
    </xf>
    <xf numFmtId="164" fontId="13" fillId="3" borderId="33" xfId="4" applyFont="1" applyFill="1" applyBorder="1" applyAlignment="1" applyProtection="1">
      <alignment horizontal="center" vertical="center"/>
    </xf>
    <xf numFmtId="164" fontId="13" fillId="3" borderId="46" xfId="4" applyFont="1" applyFill="1" applyBorder="1" applyAlignment="1" applyProtection="1">
      <alignment horizontal="right" vertical="center"/>
    </xf>
    <xf numFmtId="164" fontId="10" fillId="0" borderId="5" xfId="4" applyFont="1" applyBorder="1" applyAlignment="1" applyProtection="1">
      <alignment horizontal="right" vertical="center"/>
    </xf>
    <xf numFmtId="0" fontId="7" fillId="0" borderId="40" xfId="11" applyNumberFormat="1" applyFont="1" applyBorder="1" applyAlignment="1" applyProtection="1">
      <alignment horizontal="center" vertical="center"/>
    </xf>
    <xf numFmtId="0" fontId="7" fillId="0" borderId="47" xfId="11" applyNumberFormat="1" applyFont="1" applyBorder="1" applyAlignment="1" applyProtection="1">
      <alignment horizontal="center" vertical="center"/>
    </xf>
    <xf numFmtId="0" fontId="11" fillId="17" borderId="0" xfId="10" applyFont="1" applyFill="1" applyAlignment="1">
      <alignment horizontal="left" vertical="center"/>
    </xf>
    <xf numFmtId="0" fontId="19" fillId="0" borderId="4" xfId="10" applyFont="1" applyBorder="1" applyAlignment="1">
      <alignment horizontal="left" vertical="center"/>
    </xf>
    <xf numFmtId="0" fontId="13" fillId="15" borderId="4" xfId="10" applyFont="1" applyFill="1" applyBorder="1" applyAlignment="1">
      <alignment horizontal="left" vertical="center"/>
    </xf>
    <xf numFmtId="0" fontId="7" fillId="15" borderId="5" xfId="10" applyFont="1" applyFill="1" applyBorder="1" applyAlignment="1">
      <alignment horizontal="left" vertical="center"/>
    </xf>
    <xf numFmtId="164" fontId="7" fillId="15" borderId="29" xfId="4" applyFont="1" applyFill="1" applyBorder="1" applyAlignment="1" applyProtection="1">
      <alignment horizontal="right" vertical="center"/>
    </xf>
    <xf numFmtId="0" fontId="11" fillId="20" borderId="4" xfId="10" applyFont="1" applyFill="1" applyBorder="1" applyAlignment="1">
      <alignment horizontal="left" vertical="center"/>
    </xf>
    <xf numFmtId="168" fontId="11" fillId="20" borderId="5" xfId="10" applyNumberFormat="1" applyFont="1" applyFill="1" applyBorder="1" applyAlignment="1">
      <alignment horizontal="center" vertical="center"/>
    </xf>
    <xf numFmtId="164" fontId="11" fillId="20" borderId="36" xfId="4" applyFont="1" applyFill="1" applyBorder="1" applyAlignment="1" applyProtection="1">
      <alignment horizontal="right" vertical="center"/>
    </xf>
    <xf numFmtId="0" fontId="19" fillId="4" borderId="0" xfId="10" applyFont="1" applyFill="1" applyAlignment="1">
      <alignment horizontal="left" vertical="center"/>
    </xf>
    <xf numFmtId="0" fontId="25" fillId="0" borderId="0" xfId="10" applyFont="1" applyAlignment="1">
      <alignment horizontal="left" vertical="center"/>
    </xf>
    <xf numFmtId="0" fontId="13" fillId="3" borderId="4" xfId="10" applyFont="1" applyFill="1" applyBorder="1" applyAlignment="1">
      <alignment horizontal="left" vertical="center"/>
    </xf>
    <xf numFmtId="168" fontId="25" fillId="3" borderId="5" xfId="10" applyNumberFormat="1" applyFont="1" applyFill="1" applyBorder="1" applyAlignment="1">
      <alignment horizontal="center" vertical="center"/>
    </xf>
    <xf numFmtId="164" fontId="7" fillId="0" borderId="29" xfId="4" applyFont="1" applyBorder="1" applyAlignment="1" applyProtection="1">
      <alignment horizontal="right" vertical="center"/>
    </xf>
    <xf numFmtId="164" fontId="7" fillId="0" borderId="36" xfId="4" applyFont="1" applyBorder="1" applyAlignment="1" applyProtection="1">
      <alignment horizontal="right" vertical="center"/>
    </xf>
    <xf numFmtId="164" fontId="7" fillId="0" borderId="28" xfId="4" applyFont="1" applyBorder="1" applyAlignment="1" applyProtection="1">
      <alignment horizontal="right" vertical="center"/>
    </xf>
    <xf numFmtId="0" fontId="11" fillId="23" borderId="4" xfId="10" applyFont="1" applyFill="1" applyBorder="1" applyAlignment="1">
      <alignment horizontal="left" vertical="center"/>
    </xf>
    <xf numFmtId="168" fontId="11" fillId="23" borderId="5" xfId="10" applyNumberFormat="1" applyFont="1" applyFill="1" applyBorder="1" applyAlignment="1">
      <alignment horizontal="center" vertical="center"/>
    </xf>
    <xf numFmtId="164" fontId="11" fillId="23" borderId="36" xfId="4" applyFont="1" applyFill="1" applyBorder="1" applyAlignment="1" applyProtection="1">
      <alignment horizontal="right" vertical="center"/>
    </xf>
    <xf numFmtId="0" fontId="7" fillId="0" borderId="16" xfId="10" applyFont="1" applyBorder="1" applyAlignment="1">
      <alignment horizontal="left" vertical="center"/>
    </xf>
    <xf numFmtId="0" fontId="7" fillId="0" borderId="48" xfId="10" applyFont="1" applyBorder="1" applyAlignment="1">
      <alignment horizontal="right" vertical="center"/>
    </xf>
    <xf numFmtId="0" fontId="7" fillId="0" borderId="49" xfId="10" applyFont="1" applyBorder="1" applyAlignment="1">
      <alignment horizontal="right" vertical="center"/>
    </xf>
    <xf numFmtId="0" fontId="7" fillId="0" borderId="50" xfId="10" applyFont="1" applyBorder="1" applyAlignment="1">
      <alignment horizontal="right" vertical="center"/>
    </xf>
    <xf numFmtId="0" fontId="26" fillId="0" borderId="0" xfId="10" applyFont="1" applyAlignment="1">
      <alignment horizontal="left" vertical="center"/>
    </xf>
    <xf numFmtId="0" fontId="27" fillId="0" borderId="0" xfId="10" applyFont="1" applyAlignment="1">
      <alignment horizontal="left" vertical="center"/>
    </xf>
    <xf numFmtId="44" fontId="27" fillId="0" borderId="0" xfId="4" applyNumberFormat="1" applyFont="1" applyAlignment="1" applyProtection="1">
      <alignment horizontal="center" vertical="center"/>
    </xf>
    <xf numFmtId="167" fontId="7" fillId="0" borderId="0" xfId="10" applyNumberFormat="1" applyFont="1" applyAlignment="1">
      <alignment horizontal="left" vertical="center"/>
    </xf>
    <xf numFmtId="167" fontId="7" fillId="0" borderId="32" xfId="10" applyNumberFormat="1" applyFont="1" applyBorder="1" applyAlignment="1">
      <alignment horizontal="center" vertical="center"/>
    </xf>
    <xf numFmtId="0" fontId="11" fillId="24" borderId="0" xfId="10" applyFont="1" applyFill="1" applyAlignment="1">
      <alignment horizontal="left" vertical="center"/>
    </xf>
    <xf numFmtId="44" fontId="28" fillId="24" borderId="0" xfId="4" applyNumberFormat="1" applyFont="1" applyFill="1" applyAlignment="1" applyProtection="1">
      <alignment horizontal="center" vertical="center"/>
    </xf>
    <xf numFmtId="0" fontId="9" fillId="24" borderId="0" xfId="10" applyFont="1" applyFill="1" applyAlignment="1">
      <alignment horizontal="right" vertical="center"/>
    </xf>
    <xf numFmtId="167" fontId="11" fillId="24" borderId="0" xfId="10" applyNumberFormat="1" applyFont="1" applyFill="1" applyAlignment="1">
      <alignment horizontal="right" vertical="center"/>
    </xf>
    <xf numFmtId="44" fontId="24" fillId="0" borderId="0" xfId="4" applyNumberFormat="1" applyFont="1" applyAlignment="1" applyProtection="1">
      <alignment horizontal="left" vertical="center"/>
    </xf>
    <xf numFmtId="44" fontId="24" fillId="0" borderId="0" xfId="4" applyNumberFormat="1" applyFont="1" applyAlignment="1" applyProtection="1">
      <alignment horizontal="left" vertical="center" indent="1"/>
    </xf>
    <xf numFmtId="44" fontId="24" fillId="0" borderId="0" xfId="4" quotePrefix="1" applyNumberFormat="1" applyFont="1" applyAlignment="1" applyProtection="1">
      <alignment horizontal="left" vertical="center" indent="1"/>
    </xf>
    <xf numFmtId="14" fontId="27" fillId="0" borderId="0" xfId="4" applyNumberFormat="1" applyFont="1" applyAlignment="1" applyProtection="1">
      <alignment horizontal="center" vertical="center"/>
    </xf>
    <xf numFmtId="0" fontId="7" fillId="13" borderId="0" xfId="10" applyFont="1" applyFill="1" applyAlignment="1">
      <alignment horizontal="left" vertical="center"/>
    </xf>
    <xf numFmtId="0" fontId="29"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lignment vertical="center" wrapText="1"/>
    </xf>
    <xf numFmtId="0" fontId="30" fillId="0" borderId="0" xfId="0" applyFont="1" applyAlignment="1">
      <alignment horizontal="center" vertical="center"/>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2" fillId="0" borderId="0" xfId="1" applyFont="1" applyAlignment="1">
      <alignment vertical="center" wrapText="1"/>
    </xf>
    <xf numFmtId="0" fontId="31" fillId="0" borderId="0" xfId="0" applyFont="1" applyAlignment="1">
      <alignment horizontal="center" vertical="center"/>
    </xf>
    <xf numFmtId="170" fontId="31" fillId="0" borderId="0" xfId="0" applyNumberFormat="1" applyFont="1" applyAlignment="1">
      <alignment vertical="center"/>
    </xf>
    <xf numFmtId="0" fontId="33" fillId="0" borderId="0" xfId="0" applyFont="1" applyAlignment="1">
      <alignment horizontal="center" vertical="center" wrapText="1"/>
    </xf>
    <xf numFmtId="0" fontId="31" fillId="0" borderId="0" xfId="0" applyFont="1" applyAlignment="1">
      <alignment vertical="center"/>
    </xf>
    <xf numFmtId="0" fontId="34" fillId="0" borderId="0" xfId="0" applyFont="1" applyAlignment="1">
      <alignment horizontal="left" vertical="center" wrapText="1"/>
    </xf>
    <xf numFmtId="0" fontId="29" fillId="0" borderId="0" xfId="0" applyFont="1" applyAlignment="1">
      <alignment horizontal="left" vertical="center" wrapText="1"/>
    </xf>
    <xf numFmtId="0" fontId="29" fillId="0" borderId="0" xfId="0" applyFont="1" applyAlignment="1">
      <alignment horizontal="left" vertical="center"/>
    </xf>
    <xf numFmtId="164" fontId="29" fillId="0" borderId="0" xfId="4" applyFont="1" applyAlignment="1">
      <alignment vertical="center" wrapText="1"/>
    </xf>
    <xf numFmtId="44" fontId="29" fillId="0" borderId="0" xfId="0" applyNumberFormat="1" applyFont="1" applyAlignment="1">
      <alignment vertical="center"/>
    </xf>
    <xf numFmtId="0" fontId="35" fillId="24" borderId="0" xfId="0" applyFont="1" applyFill="1"/>
    <xf numFmtId="170" fontId="31" fillId="0" borderId="0" xfId="0" applyNumberFormat="1" applyFont="1" applyAlignment="1">
      <alignment horizontal="right" vertical="center"/>
    </xf>
    <xf numFmtId="0" fontId="31" fillId="0" borderId="0" xfId="0" applyFont="1" applyAlignment="1">
      <alignment horizontal="left" vertical="center"/>
    </xf>
    <xf numFmtId="0" fontId="7" fillId="0" borderId="38" xfId="10" applyFont="1" applyBorder="1" applyAlignment="1">
      <alignment horizontal="right" vertical="center"/>
    </xf>
    <xf numFmtId="164" fontId="7" fillId="0" borderId="51" xfId="10" applyNumberFormat="1" applyFont="1" applyBorder="1" applyAlignment="1">
      <alignment horizontal="right" vertical="center"/>
    </xf>
    <xf numFmtId="0" fontId="7" fillId="0" borderId="51" xfId="10" applyFont="1" applyBorder="1" applyAlignment="1">
      <alignment horizontal="right" vertical="center"/>
    </xf>
    <xf numFmtId="164" fontId="13" fillId="22" borderId="52" xfId="4" applyFont="1" applyFill="1" applyBorder="1" applyAlignment="1" applyProtection="1">
      <alignment horizontal="right" vertical="center"/>
      <protection locked="0"/>
    </xf>
    <xf numFmtId="167" fontId="7" fillId="0" borderId="29" xfId="10" applyNumberFormat="1" applyFont="1" applyBorder="1" applyAlignment="1">
      <alignment horizontal="right" vertical="center"/>
    </xf>
    <xf numFmtId="0" fontId="7" fillId="15" borderId="40" xfId="10" applyFont="1" applyFill="1" applyBorder="1" applyAlignment="1">
      <alignment horizontal="right" vertical="center"/>
    </xf>
    <xf numFmtId="164" fontId="11" fillId="20" borderId="29" xfId="4" applyFont="1" applyFill="1" applyBorder="1" applyAlignment="1" applyProtection="1">
      <alignment horizontal="right" vertical="center"/>
    </xf>
    <xf numFmtId="0" fontId="19" fillId="0" borderId="40" xfId="10" applyFont="1" applyBorder="1" applyAlignment="1">
      <alignment horizontal="right" vertical="center"/>
    </xf>
    <xf numFmtId="164" fontId="13" fillId="19" borderId="53" xfId="4" applyFont="1" applyFill="1" applyBorder="1" applyAlignment="1" applyProtection="1">
      <alignment horizontal="right" vertical="center"/>
      <protection locked="0"/>
    </xf>
    <xf numFmtId="0" fontId="11" fillId="17" borderId="5" xfId="10" applyFont="1" applyFill="1" applyBorder="1" applyAlignment="1">
      <alignment horizontal="left" vertical="center"/>
    </xf>
    <xf numFmtId="0" fontId="29" fillId="0" borderId="0" xfId="0" applyFont="1"/>
    <xf numFmtId="164" fontId="10" fillId="0" borderId="0" xfId="4" applyFont="1" applyBorder="1" applyAlignment="1" applyProtection="1">
      <alignment vertical="center"/>
    </xf>
    <xf numFmtId="0" fontId="13" fillId="0" borderId="6" xfId="10" applyFont="1" applyBorder="1" applyAlignment="1">
      <alignment horizontal="right" vertical="center"/>
    </xf>
    <xf numFmtId="0" fontId="32" fillId="0" borderId="0" xfId="1" applyFont="1"/>
    <xf numFmtId="2" fontId="10" fillId="0" borderId="0" xfId="10" applyNumberFormat="1" applyFont="1" applyAlignment="1">
      <alignment horizontal="left" vertical="center"/>
    </xf>
    <xf numFmtId="2" fontId="10" fillId="0" borderId="0" xfId="10" applyNumberFormat="1" applyFont="1" applyAlignment="1">
      <alignment horizontal="left" vertical="center" wrapText="1"/>
    </xf>
    <xf numFmtId="44" fontId="13" fillId="21" borderId="5" xfId="4" applyNumberFormat="1" applyFont="1" applyFill="1" applyBorder="1" applyAlignment="1" applyProtection="1">
      <alignment horizontal="right" vertical="center"/>
    </xf>
    <xf numFmtId="164" fontId="7" fillId="0" borderId="0" xfId="4" applyFont="1" applyBorder="1" applyAlignment="1" applyProtection="1">
      <alignment vertical="center"/>
    </xf>
    <xf numFmtId="1" fontId="7" fillId="3" borderId="4" xfId="10" applyNumberFormat="1" applyFont="1" applyFill="1" applyBorder="1" applyAlignment="1">
      <alignment horizontal="right" vertical="center"/>
    </xf>
    <xf numFmtId="1" fontId="7" fillId="3" borderId="25" xfId="10" applyNumberFormat="1" applyFont="1" applyFill="1" applyBorder="1" applyAlignment="1">
      <alignment horizontal="right" vertical="center"/>
    </xf>
    <xf numFmtId="0" fontId="10" fillId="0" borderId="0" xfId="10" applyFont="1" applyAlignment="1">
      <alignment horizontal="center" vertical="center"/>
    </xf>
    <xf numFmtId="168" fontId="14" fillId="15" borderId="23" xfId="10" applyNumberFormat="1" applyFont="1" applyFill="1" applyBorder="1" applyAlignment="1">
      <alignment horizontal="center" vertical="center"/>
    </xf>
    <xf numFmtId="0" fontId="7" fillId="0" borderId="23" xfId="10" applyFont="1" applyBorder="1" applyAlignment="1">
      <alignment horizontal="center" vertical="center"/>
    </xf>
    <xf numFmtId="0" fontId="7" fillId="0" borderId="13" xfId="10" applyFont="1" applyBorder="1" applyAlignment="1">
      <alignment horizontal="center" vertical="center"/>
    </xf>
    <xf numFmtId="164" fontId="10" fillId="0" borderId="24" xfId="4" applyFont="1" applyBorder="1" applyAlignment="1" applyProtection="1">
      <alignment vertical="center"/>
    </xf>
    <xf numFmtId="0" fontId="13" fillId="15" borderId="25" xfId="10" applyFont="1" applyFill="1" applyBorder="1" applyAlignment="1">
      <alignment horizontal="right" vertical="center"/>
    </xf>
    <xf numFmtId="0" fontId="7" fillId="0" borderId="25" xfId="10" applyFont="1" applyBorder="1" applyAlignment="1">
      <alignment horizontal="right" vertical="center"/>
    </xf>
    <xf numFmtId="0" fontId="7" fillId="10" borderId="4" xfId="10" applyFont="1" applyFill="1" applyBorder="1" applyAlignment="1">
      <alignment horizontal="right" vertical="center"/>
    </xf>
    <xf numFmtId="0" fontId="13" fillId="0" borderId="8" xfId="10" applyFont="1" applyBorder="1" applyAlignment="1">
      <alignment horizontal="center" vertical="center"/>
    </xf>
    <xf numFmtId="0" fontId="14" fillId="15" borderId="25" xfId="10" applyFont="1" applyFill="1" applyBorder="1" applyAlignment="1">
      <alignment horizontal="right" vertical="center"/>
    </xf>
    <xf numFmtId="0" fontId="7" fillId="0" borderId="8" xfId="10" applyFont="1" applyBorder="1" applyAlignment="1">
      <alignment horizontal="right" vertical="center"/>
    </xf>
    <xf numFmtId="1" fontId="7" fillId="0" borderId="4" xfId="10" applyNumberFormat="1" applyFont="1" applyBorder="1" applyAlignment="1">
      <alignment horizontal="right" vertical="center"/>
    </xf>
    <xf numFmtId="0" fontId="36" fillId="0" borderId="8" xfId="10" applyBorder="1" applyAlignment="1">
      <alignment vertical="center"/>
    </xf>
    <xf numFmtId="164" fontId="9" fillId="0" borderId="5" xfId="4" applyFont="1" applyBorder="1" applyAlignment="1" applyProtection="1">
      <alignment vertical="center"/>
    </xf>
    <xf numFmtId="0" fontId="10" fillId="0" borderId="5" xfId="0" applyFont="1" applyBorder="1" applyAlignment="1">
      <alignment horizontal="left" vertical="center" wrapText="1"/>
    </xf>
    <xf numFmtId="1" fontId="7" fillId="2" borderId="5" xfId="0" applyNumberFormat="1" applyFont="1" applyFill="1" applyBorder="1" applyAlignment="1" applyProtection="1">
      <alignment horizontal="right" vertical="center"/>
      <protection locked="0"/>
    </xf>
    <xf numFmtId="9" fontId="18" fillId="0" borderId="9" xfId="10" applyNumberFormat="1" applyFont="1" applyBorder="1" applyAlignment="1">
      <alignment horizontal="center" vertical="center"/>
    </xf>
    <xf numFmtId="0" fontId="14" fillId="0" borderId="9" xfId="10" applyFont="1" applyBorder="1" applyAlignment="1">
      <alignment horizontal="center" vertical="center"/>
    </xf>
    <xf numFmtId="9" fontId="10" fillId="0" borderId="0" xfId="10" applyNumberFormat="1" applyFont="1" applyAlignment="1">
      <alignment horizontal="center" vertical="center"/>
    </xf>
    <xf numFmtId="167" fontId="7" fillId="0" borderId="9" xfId="10" applyNumberFormat="1" applyFont="1" applyBorder="1" applyAlignment="1">
      <alignment horizontal="center" vertical="center"/>
    </xf>
    <xf numFmtId="9" fontId="10" fillId="0" borderId="9" xfId="10" applyNumberFormat="1" applyFont="1" applyBorder="1" applyAlignment="1">
      <alignment horizontal="center" vertical="center"/>
    </xf>
    <xf numFmtId="0" fontId="43" fillId="0" borderId="0" xfId="9" applyFont="1" applyAlignment="1">
      <alignment vertical="center"/>
    </xf>
    <xf numFmtId="0" fontId="3" fillId="0" borderId="0" xfId="9"/>
    <xf numFmtId="0" fontId="44" fillId="0" borderId="0" xfId="9" applyFont="1" applyAlignment="1">
      <alignment vertical="center"/>
    </xf>
    <xf numFmtId="0" fontId="45" fillId="0" borderId="0" xfId="9" applyFont="1"/>
    <xf numFmtId="0" fontId="46" fillId="0" borderId="0" xfId="9" applyFont="1" applyAlignment="1">
      <alignment vertical="center"/>
    </xf>
    <xf numFmtId="0" fontId="3" fillId="0" borderId="26" xfId="9" applyBorder="1"/>
    <xf numFmtId="0" fontId="3" fillId="0" borderId="23" xfId="9" applyBorder="1"/>
    <xf numFmtId="0" fontId="3" fillId="0" borderId="27" xfId="9" applyBorder="1"/>
    <xf numFmtId="0" fontId="46" fillId="0" borderId="23" xfId="9" applyFont="1" applyBorder="1" applyAlignment="1">
      <alignment vertical="center"/>
    </xf>
    <xf numFmtId="0" fontId="47" fillId="0" borderId="0" xfId="9" applyFont="1" applyAlignment="1">
      <alignment vertical="center" wrapText="1"/>
    </xf>
    <xf numFmtId="0" fontId="47" fillId="0" borderId="28" xfId="9" applyFont="1" applyBorder="1" applyAlignment="1">
      <alignment vertical="top" wrapText="1"/>
    </xf>
    <xf numFmtId="0" fontId="47" fillId="0" borderId="0" xfId="9" applyFont="1" applyAlignment="1">
      <alignment vertical="top" wrapText="1"/>
    </xf>
    <xf numFmtId="0" fontId="47" fillId="0" borderId="29" xfId="9" applyFont="1" applyBorder="1" applyAlignment="1">
      <alignment vertical="top" wrapText="1"/>
    </xf>
    <xf numFmtId="0" fontId="48" fillId="0" borderId="0" xfId="9" applyFont="1" applyAlignment="1">
      <alignment vertical="center" wrapText="1"/>
    </xf>
    <xf numFmtId="0" fontId="49" fillId="0" borderId="29" xfId="9" applyFont="1" applyBorder="1" applyAlignment="1">
      <alignment horizontal="left" vertical="center" wrapText="1"/>
    </xf>
    <xf numFmtId="0" fontId="48" fillId="0" borderId="0" xfId="9" applyFont="1" applyAlignment="1">
      <alignment vertical="center"/>
    </xf>
    <xf numFmtId="0" fontId="47" fillId="0" borderId="0" xfId="9" applyFont="1" applyAlignment="1">
      <alignment vertical="center"/>
    </xf>
    <xf numFmtId="0" fontId="49" fillId="0" borderId="28" xfId="9" applyFont="1" applyBorder="1" applyAlignment="1">
      <alignment vertical="center"/>
    </xf>
    <xf numFmtId="0" fontId="49" fillId="0" borderId="0" xfId="9" applyFont="1" applyAlignment="1">
      <alignment vertical="center"/>
    </xf>
    <xf numFmtId="0" fontId="49" fillId="0" borderId="29" xfId="9" applyFont="1" applyBorder="1" applyAlignment="1">
      <alignment vertical="center"/>
    </xf>
    <xf numFmtId="0" fontId="50" fillId="0" borderId="0" xfId="9" applyFont="1" applyAlignment="1">
      <alignment vertical="center"/>
    </xf>
    <xf numFmtId="0" fontId="3" fillId="0" borderId="0" xfId="9" applyAlignment="1">
      <alignment vertical="center"/>
    </xf>
    <xf numFmtId="0" fontId="3" fillId="0" borderId="0" xfId="9" applyAlignment="1">
      <alignment horizontal="left"/>
    </xf>
    <xf numFmtId="165" fontId="49" fillId="0" borderId="29" xfId="2" applyNumberFormat="1" applyFont="1" applyBorder="1" applyAlignment="1">
      <alignment horizontal="left" vertical="center"/>
    </xf>
    <xf numFmtId="0" fontId="49" fillId="0" borderId="0" xfId="9" applyFont="1" applyAlignment="1">
      <alignment vertical="center" wrapText="1"/>
    </xf>
    <xf numFmtId="0" fontId="49" fillId="0" borderId="30" xfId="9" applyFont="1" applyBorder="1" applyAlignment="1">
      <alignment horizontal="left"/>
    </xf>
    <xf numFmtId="0" fontId="49" fillId="0" borderId="13" xfId="9" applyFont="1" applyBorder="1" applyAlignment="1">
      <alignment horizontal="left"/>
    </xf>
    <xf numFmtId="0" fontId="49" fillId="0" borderId="31" xfId="9" applyFont="1" applyBorder="1" applyAlignment="1">
      <alignment horizontal="left"/>
    </xf>
    <xf numFmtId="0" fontId="49" fillId="0" borderId="13" xfId="9" applyFont="1" applyBorder="1" applyAlignment="1">
      <alignment vertical="center" wrapText="1"/>
    </xf>
    <xf numFmtId="0" fontId="49" fillId="0" borderId="31" xfId="9" applyFont="1" applyBorder="1" applyAlignment="1">
      <alignment vertical="center" wrapText="1"/>
    </xf>
    <xf numFmtId="0" fontId="49" fillId="0" borderId="0" xfId="9" applyFont="1"/>
    <xf numFmtId="0" fontId="49" fillId="0" borderId="0" xfId="9" applyFont="1" applyAlignment="1">
      <alignment vertical="top" wrapText="1"/>
    </xf>
    <xf numFmtId="0" fontId="47" fillId="0" borderId="0" xfId="9" applyFont="1" applyAlignment="1">
      <alignment horizontal="center" vertical="center"/>
    </xf>
    <xf numFmtId="0" fontId="51" fillId="14" borderId="13" xfId="9" applyFont="1" applyFill="1" applyBorder="1" applyAlignment="1">
      <alignment horizontal="left" vertical="center"/>
    </xf>
    <xf numFmtId="0" fontId="47" fillId="0" borderId="13" xfId="9" applyFont="1" applyBorder="1" applyAlignment="1">
      <alignment horizontal="left" vertical="center"/>
    </xf>
    <xf numFmtId="0" fontId="47" fillId="0" borderId="13" xfId="9" applyFont="1" applyBorder="1" applyAlignment="1">
      <alignment horizontal="center" vertical="center"/>
    </xf>
    <xf numFmtId="0" fontId="52" fillId="14" borderId="32" xfId="9" applyFont="1" applyFill="1" applyBorder="1" applyAlignment="1">
      <alignment horizontal="center" vertical="center" wrapText="1"/>
    </xf>
    <xf numFmtId="0" fontId="52" fillId="14" borderId="33" xfId="9" applyFont="1" applyFill="1" applyBorder="1" applyAlignment="1">
      <alignment horizontal="center" vertical="center" wrapText="1"/>
    </xf>
    <xf numFmtId="0" fontId="53" fillId="8" borderId="32" xfId="9" applyFont="1" applyFill="1" applyBorder="1" applyAlignment="1">
      <alignment vertical="center" wrapText="1"/>
    </xf>
    <xf numFmtId="0" fontId="53" fillId="8" borderId="32" xfId="9" applyFont="1" applyFill="1" applyBorder="1" applyAlignment="1">
      <alignment vertical="center"/>
    </xf>
    <xf numFmtId="0" fontId="53" fillId="8" borderId="33" xfId="9" applyFont="1" applyFill="1" applyBorder="1" applyAlignment="1">
      <alignment vertical="center" wrapText="1"/>
    </xf>
    <xf numFmtId="0" fontId="53" fillId="8" borderId="34" xfId="9" applyFont="1" applyFill="1" applyBorder="1" applyAlignment="1">
      <alignment vertical="center" wrapText="1"/>
    </xf>
    <xf numFmtId="0" fontId="49" fillId="0" borderId="33" xfId="9" applyFont="1" applyBorder="1" applyAlignment="1">
      <alignment vertical="center"/>
    </xf>
    <xf numFmtId="0" fontId="49" fillId="0" borderId="34" xfId="9" applyFont="1" applyBorder="1" applyAlignment="1">
      <alignment vertical="center"/>
    </xf>
    <xf numFmtId="164" fontId="49" fillId="0" borderId="32" xfId="5" applyFont="1" applyFill="1" applyBorder="1" applyAlignment="1">
      <alignment horizontal="center" vertical="center" wrapText="1"/>
    </xf>
    <xf numFmtId="164" fontId="49" fillId="0" borderId="32" xfId="4" applyFont="1" applyBorder="1" applyAlignment="1">
      <alignment horizontal="right" vertical="center" wrapText="1"/>
    </xf>
    <xf numFmtId="0" fontId="49" fillId="0" borderId="33" xfId="9" applyFont="1" applyBorder="1" applyAlignment="1">
      <alignment vertical="center" wrapText="1"/>
    </xf>
    <xf numFmtId="0" fontId="49" fillId="0" borderId="34" xfId="9" applyFont="1" applyBorder="1" applyAlignment="1">
      <alignment vertical="center" wrapText="1"/>
    </xf>
    <xf numFmtId="164" fontId="49" fillId="0" borderId="32" xfId="5" applyFont="1" applyBorder="1" applyAlignment="1">
      <alignment horizontal="center" vertical="center" wrapText="1"/>
    </xf>
    <xf numFmtId="0" fontId="49" fillId="0" borderId="33" xfId="9" applyFont="1" applyBorder="1" applyAlignment="1">
      <alignment horizontal="left" vertical="center" wrapText="1"/>
    </xf>
    <xf numFmtId="0" fontId="49" fillId="0" borderId="34" xfId="9" applyFont="1" applyBorder="1" applyAlignment="1">
      <alignment horizontal="left" vertical="center" wrapText="1"/>
    </xf>
    <xf numFmtId="1" fontId="49" fillId="0" borderId="33" xfId="9" applyNumberFormat="1" applyFont="1" applyBorder="1" applyAlignment="1">
      <alignment vertical="center" wrapText="1"/>
    </xf>
    <xf numFmtId="44" fontId="3" fillId="0" borderId="0" xfId="9" applyNumberFormat="1"/>
    <xf numFmtId="1" fontId="49" fillId="0" borderId="33" xfId="9" applyNumberFormat="1" applyFont="1" applyBorder="1" applyAlignment="1">
      <alignment horizontal="center" vertical="center" wrapText="1"/>
    </xf>
    <xf numFmtId="0" fontId="49" fillId="0" borderId="34" xfId="9" applyFont="1" applyBorder="1" applyAlignment="1">
      <alignment horizontal="center" vertical="center" wrapText="1"/>
    </xf>
    <xf numFmtId="0" fontId="49" fillId="0" borderId="33" xfId="9" applyFont="1" applyBorder="1" applyAlignment="1">
      <alignment horizontal="center" vertical="center" wrapText="1"/>
    </xf>
    <xf numFmtId="0" fontId="53" fillId="8" borderId="33" xfId="9" applyFont="1" applyFill="1" applyBorder="1" applyAlignment="1">
      <alignment vertical="center"/>
    </xf>
    <xf numFmtId="0" fontId="53" fillId="8" borderId="34" xfId="9" applyFont="1" applyFill="1" applyBorder="1" applyAlignment="1">
      <alignment vertical="center"/>
    </xf>
    <xf numFmtId="1" fontId="49" fillId="0" borderId="34" xfId="9" applyNumberFormat="1" applyFont="1" applyBorder="1" applyAlignment="1">
      <alignment vertical="center" wrapText="1"/>
    </xf>
    <xf numFmtId="0" fontId="54" fillId="0" borderId="0" xfId="9" applyFont="1" applyAlignment="1">
      <alignment horizontal="center" vertical="center" wrapText="1"/>
    </xf>
    <xf numFmtId="164" fontId="49" fillId="0" borderId="0" xfId="5" applyFont="1" applyAlignment="1">
      <alignment horizontal="center" vertical="center" wrapText="1"/>
    </xf>
    <xf numFmtId="0" fontId="49" fillId="0" borderId="0" xfId="9" applyFont="1" applyAlignment="1">
      <alignment horizontal="right" vertical="center" wrapText="1"/>
    </xf>
    <xf numFmtId="164" fontId="47" fillId="0" borderId="32" xfId="4" applyFont="1" applyBorder="1" applyAlignment="1">
      <alignment vertical="center" wrapText="1"/>
    </xf>
    <xf numFmtId="0" fontId="52" fillId="0" borderId="0" xfId="9" applyFont="1" applyAlignment="1">
      <alignment horizontal="center" vertical="center" wrapText="1"/>
    </xf>
    <xf numFmtId="0" fontId="51" fillId="14" borderId="13" xfId="9" applyFont="1" applyFill="1" applyBorder="1"/>
    <xf numFmtId="0" fontId="47" fillId="0" borderId="13" xfId="9" applyFont="1" applyBorder="1"/>
    <xf numFmtId="0" fontId="49" fillId="0" borderId="13" xfId="9" applyFont="1" applyBorder="1"/>
    <xf numFmtId="0" fontId="52" fillId="0" borderId="13" xfId="9" applyFont="1" applyBorder="1" applyAlignment="1">
      <alignment horizontal="center" vertical="center" wrapText="1"/>
    </xf>
    <xf numFmtId="0" fontId="47" fillId="0" borderId="13" xfId="9" applyFont="1" applyBorder="1" applyAlignment="1">
      <alignment vertical="center" wrapText="1"/>
    </xf>
    <xf numFmtId="1" fontId="49" fillId="0" borderId="0" xfId="9" applyNumberFormat="1" applyFont="1"/>
    <xf numFmtId="0" fontId="51" fillId="14" borderId="32" xfId="9" applyFont="1" applyFill="1" applyBorder="1"/>
    <xf numFmtId="164" fontId="53" fillId="0" borderId="32" xfId="4" applyFont="1" applyBorder="1" applyAlignment="1">
      <alignment horizontal="center" vertical="center" wrapText="1"/>
    </xf>
    <xf numFmtId="0" fontId="17" fillId="0" borderId="0" xfId="0" applyFont="1"/>
    <xf numFmtId="44" fontId="47" fillId="0" borderId="0" xfId="9" applyNumberFormat="1" applyFont="1" applyAlignment="1">
      <alignment vertical="center" wrapText="1"/>
    </xf>
    <xf numFmtId="44" fontId="47" fillId="0" borderId="32" xfId="9" applyNumberFormat="1" applyFont="1" applyBorder="1" applyAlignment="1">
      <alignment vertical="center" wrapText="1"/>
    </xf>
    <xf numFmtId="0" fontId="51" fillId="0" borderId="0" xfId="9" applyFont="1" applyAlignment="1">
      <alignment horizontal="center" wrapText="1"/>
    </xf>
    <xf numFmtId="0" fontId="51" fillId="0" borderId="0" xfId="9" applyFont="1" applyAlignment="1">
      <alignment horizontal="center"/>
    </xf>
    <xf numFmtId="164" fontId="54" fillId="0" borderId="0" xfId="4" applyFont="1" applyAlignment="1">
      <alignment horizontal="center" vertical="center" wrapText="1"/>
    </xf>
    <xf numFmtId="0" fontId="49" fillId="0" borderId="0" xfId="9" applyFont="1" applyAlignment="1">
      <alignment horizontal="left"/>
    </xf>
    <xf numFmtId="0" fontId="49" fillId="0" borderId="0" xfId="9" applyFont="1" applyAlignment="1">
      <alignment horizontal="left" vertical="center" indent="3"/>
    </xf>
    <xf numFmtId="1" fontId="7" fillId="11" borderId="10" xfId="0" applyNumberFormat="1" applyFont="1" applyFill="1" applyBorder="1" applyAlignment="1" applyProtection="1">
      <alignment horizontal="right" vertical="center"/>
      <protection locked="0"/>
    </xf>
    <xf numFmtId="1" fontId="7" fillId="11" borderId="5" xfId="0" applyNumberFormat="1" applyFont="1" applyFill="1" applyBorder="1" applyAlignment="1" applyProtection="1">
      <alignment horizontal="right" vertical="center"/>
      <protection locked="0"/>
    </xf>
    <xf numFmtId="1" fontId="10" fillId="0" borderId="14" xfId="0" applyNumberFormat="1" applyFont="1" applyBorder="1" applyAlignment="1">
      <alignment horizontal="right" vertical="center"/>
    </xf>
    <xf numFmtId="0" fontId="10" fillId="0" borderId="5" xfId="10" applyFont="1" applyBorder="1" applyAlignment="1">
      <alignment horizontal="left" vertical="center"/>
    </xf>
    <xf numFmtId="0" fontId="7" fillId="0" borderId="21" xfId="0" applyFont="1" applyBorder="1" applyAlignment="1">
      <alignment horizontal="right" vertical="center"/>
    </xf>
    <xf numFmtId="1" fontId="10" fillId="2" borderId="21" xfId="0" applyNumberFormat="1" applyFont="1" applyFill="1" applyBorder="1" applyAlignment="1" applyProtection="1">
      <alignment horizontal="right" vertical="center"/>
      <protection locked="0"/>
    </xf>
    <xf numFmtId="0" fontId="56" fillId="0" borderId="22" xfId="0" applyFont="1" applyBorder="1" applyAlignment="1">
      <alignment horizontal="center" vertical="center"/>
    </xf>
    <xf numFmtId="0" fontId="56" fillId="0" borderId="9" xfId="0" applyFont="1" applyBorder="1" applyAlignment="1">
      <alignment horizontal="center" vertical="center"/>
    </xf>
    <xf numFmtId="0" fontId="24" fillId="0" borderId="9" xfId="0" applyFont="1" applyBorder="1" applyAlignment="1">
      <alignment horizontal="center" vertical="center"/>
    </xf>
    <xf numFmtId="0" fontId="25" fillId="0" borderId="5" xfId="0" applyFont="1" applyBorder="1" applyAlignment="1">
      <alignment horizontal="center" vertical="center"/>
    </xf>
    <xf numFmtId="0" fontId="19" fillId="0" borderId="9" xfId="0" applyFont="1" applyBorder="1" applyAlignment="1">
      <alignment horizontal="center" vertical="center"/>
    </xf>
    <xf numFmtId="0" fontId="25" fillId="0" borderId="6" xfId="0" applyFont="1" applyBorder="1" applyAlignment="1">
      <alignment horizontal="center" vertical="center"/>
    </xf>
    <xf numFmtId="0" fontId="24" fillId="0" borderId="22" xfId="0" applyFont="1" applyBorder="1" applyAlignment="1">
      <alignment horizontal="center" vertical="center"/>
    </xf>
    <xf numFmtId="0" fontId="56" fillId="0" borderId="5" xfId="0" applyFont="1" applyBorder="1" applyAlignment="1">
      <alignment horizontal="center" vertical="center"/>
    </xf>
    <xf numFmtId="0" fontId="19" fillId="0" borderId="5" xfId="0" applyFont="1" applyBorder="1" applyAlignment="1">
      <alignment horizontal="center" vertical="center"/>
    </xf>
    <xf numFmtId="0" fontId="25" fillId="0" borderId="22" xfId="0" applyFont="1" applyBorder="1" applyAlignment="1">
      <alignment horizontal="center" vertical="center"/>
    </xf>
    <xf numFmtId="0" fontId="24" fillId="0" borderId="6" xfId="0" applyFont="1" applyBorder="1" applyAlignment="1">
      <alignment horizontal="center" vertical="center" wrapText="1"/>
    </xf>
    <xf numFmtId="0" fontId="57" fillId="0" borderId="5" xfId="0" applyFont="1" applyBorder="1" applyAlignment="1">
      <alignment horizontal="center" vertical="center" wrapText="1"/>
    </xf>
    <xf numFmtId="0" fontId="57" fillId="0" borderId="9" xfId="0" applyFont="1" applyBorder="1" applyAlignment="1">
      <alignment horizontal="center" vertical="center"/>
    </xf>
    <xf numFmtId="0" fontId="25" fillId="0" borderId="9" xfId="0" applyFont="1" applyBorder="1" applyAlignment="1">
      <alignment horizontal="center" vertical="center"/>
    </xf>
    <xf numFmtId="0" fontId="56" fillId="0" borderId="53" xfId="0" applyFont="1" applyBorder="1" applyAlignment="1">
      <alignment horizontal="center" vertical="center"/>
    </xf>
    <xf numFmtId="0" fontId="53" fillId="8" borderId="35" xfId="9" applyFont="1" applyFill="1" applyBorder="1" applyAlignment="1">
      <alignment vertical="center"/>
    </xf>
    <xf numFmtId="9" fontId="58" fillId="0" borderId="32" xfId="9" applyNumberFormat="1" applyFont="1" applyBorder="1" applyAlignment="1">
      <alignment horizontal="center" vertical="center" wrapText="1"/>
    </xf>
    <xf numFmtId="0" fontId="7" fillId="0" borderId="11" xfId="0" applyFont="1" applyBorder="1" applyAlignment="1">
      <alignment horizontal="right" vertical="center"/>
    </xf>
    <xf numFmtId="1" fontId="10" fillId="0" borderId="11" xfId="0" applyNumberFormat="1" applyFont="1" applyBorder="1" applyAlignment="1">
      <alignment horizontal="right" vertical="center"/>
    </xf>
    <xf numFmtId="9" fontId="58" fillId="0" borderId="33" xfId="9" applyNumberFormat="1" applyFont="1" applyBorder="1" applyAlignment="1">
      <alignment horizontal="center" vertical="center" wrapText="1"/>
    </xf>
    <xf numFmtId="0" fontId="49" fillId="0" borderId="35" xfId="9" applyFont="1" applyBorder="1" applyAlignment="1">
      <alignment horizontal="left" vertical="center" wrapText="1"/>
    </xf>
    <xf numFmtId="0" fontId="0" fillId="0" borderId="0" xfId="0" applyAlignment="1">
      <alignment horizontal="right" vertical="center" wrapText="1"/>
    </xf>
    <xf numFmtId="0" fontId="6" fillId="0" borderId="0" xfId="0" applyFont="1" applyAlignment="1">
      <alignment horizontal="center" vertical="center" wrapText="1"/>
    </xf>
    <xf numFmtId="0" fontId="0" fillId="0" borderId="0" xfId="0" applyAlignment="1">
      <alignment horizontal="center" vertical="center" wrapText="1"/>
    </xf>
    <xf numFmtId="0" fontId="2" fillId="0" borderId="0" xfId="1" applyAlignment="1">
      <alignment horizontal="center" vertical="center" wrapText="1"/>
    </xf>
    <xf numFmtId="0" fontId="10" fillId="6" borderId="0" xfId="0" applyFont="1" applyFill="1" applyAlignment="1">
      <alignment horizontal="center" vertical="center" wrapText="1"/>
    </xf>
    <xf numFmtId="0" fontId="7" fillId="6" borderId="0" xfId="10" applyFont="1" applyFill="1" applyAlignment="1">
      <alignment horizontal="center" vertical="center" wrapText="1"/>
    </xf>
    <xf numFmtId="0" fontId="15" fillId="6" borderId="0" xfId="10" applyFont="1" applyFill="1" applyAlignment="1">
      <alignment horizontal="center" vertical="center" wrapText="1"/>
    </xf>
    <xf numFmtId="0" fontId="17" fillId="0" borderId="0" xfId="10" applyFont="1" applyAlignment="1">
      <alignment horizontal="left" vertical="center"/>
    </xf>
    <xf numFmtId="0" fontId="23" fillId="8" borderId="0" xfId="10" applyFont="1" applyFill="1" applyAlignment="1">
      <alignment horizontal="left" vertical="center" wrapText="1"/>
    </xf>
    <xf numFmtId="0" fontId="11" fillId="17" borderId="0" xfId="10" applyFont="1" applyFill="1" applyAlignment="1">
      <alignment horizontal="left" vertical="center" wrapText="1"/>
    </xf>
    <xf numFmtId="0" fontId="49" fillId="0" borderId="33" xfId="9" applyFont="1" applyBorder="1" applyAlignment="1">
      <alignment horizontal="left" vertical="center" wrapText="1"/>
    </xf>
    <xf numFmtId="0" fontId="49" fillId="0" borderId="34" xfId="9" applyFont="1" applyBorder="1" applyAlignment="1">
      <alignment horizontal="left" vertical="center" wrapText="1"/>
    </xf>
    <xf numFmtId="0" fontId="52" fillId="14" borderId="32" xfId="9" applyFont="1" applyFill="1" applyBorder="1" applyAlignment="1">
      <alignment horizontal="left" vertical="center" wrapText="1"/>
    </xf>
    <xf numFmtId="0" fontId="48" fillId="14" borderId="28" xfId="9" applyFont="1" applyFill="1" applyBorder="1" applyAlignment="1">
      <alignment horizontal="center" wrapText="1"/>
    </xf>
    <xf numFmtId="0" fontId="51" fillId="14" borderId="0" xfId="9" applyFont="1" applyFill="1" applyAlignment="1">
      <alignment horizontal="center"/>
    </xf>
    <xf numFmtId="164" fontId="54" fillId="0" borderId="33" xfId="4" applyFont="1" applyBorder="1" applyAlignment="1">
      <alignment horizontal="center" vertical="center" wrapText="1"/>
    </xf>
    <xf numFmtId="164" fontId="54" fillId="0" borderId="35" xfId="4" applyFont="1" applyBorder="1" applyAlignment="1">
      <alignment horizontal="center" vertical="center" wrapText="1"/>
    </xf>
    <xf numFmtId="164" fontId="54" fillId="0" borderId="34" xfId="4" applyFont="1" applyBorder="1" applyAlignment="1">
      <alignment horizontal="center" vertical="center" wrapText="1"/>
    </xf>
    <xf numFmtId="0" fontId="49" fillId="0" borderId="0" xfId="9" applyFont="1" applyAlignment="1">
      <alignment horizontal="left" vertical="center" wrapText="1"/>
    </xf>
    <xf numFmtId="0" fontId="54" fillId="0" borderId="32" xfId="9" applyFont="1" applyBorder="1" applyAlignment="1">
      <alignment horizontal="left" vertical="center" wrapText="1"/>
    </xf>
    <xf numFmtId="0" fontId="54" fillId="0" borderId="33" xfId="9" applyFont="1" applyBorder="1" applyAlignment="1">
      <alignment horizontal="left" vertical="center" wrapText="1"/>
    </xf>
    <xf numFmtId="0" fontId="54" fillId="0" borderId="34" xfId="9" applyFont="1" applyBorder="1" applyAlignment="1">
      <alignment horizontal="left" vertical="center" wrapText="1"/>
    </xf>
    <xf numFmtId="0" fontId="49" fillId="0" borderId="0" xfId="9" applyFont="1" applyAlignment="1">
      <alignment horizontal="right"/>
    </xf>
    <xf numFmtId="0" fontId="49" fillId="0" borderId="32" xfId="9" applyFont="1" applyBorder="1" applyAlignment="1">
      <alignment horizontal="left" vertical="center" wrapText="1"/>
    </xf>
    <xf numFmtId="0" fontId="53" fillId="8" borderId="33" xfId="9" applyFont="1" applyFill="1" applyBorder="1" applyAlignment="1">
      <alignment horizontal="left" vertical="center"/>
    </xf>
    <xf numFmtId="0" fontId="53" fillId="8" borderId="35" xfId="9" applyFont="1" applyFill="1" applyBorder="1" applyAlignment="1">
      <alignment horizontal="left" vertical="center"/>
    </xf>
    <xf numFmtId="0" fontId="53" fillId="8" borderId="34" xfId="9" applyFont="1" applyFill="1" applyBorder="1" applyAlignment="1">
      <alignment horizontal="left" vertical="center"/>
    </xf>
    <xf numFmtId="0" fontId="49" fillId="0" borderId="29" xfId="9" applyFont="1" applyBorder="1" applyAlignment="1">
      <alignment horizontal="left" vertical="center" wrapText="1"/>
    </xf>
    <xf numFmtId="0" fontId="47" fillId="8" borderId="0" xfId="9" applyFont="1" applyFill="1" applyAlignment="1">
      <alignment horizontal="center" vertical="center"/>
    </xf>
    <xf numFmtId="0" fontId="52" fillId="14" borderId="32" xfId="9" applyFont="1" applyFill="1" applyBorder="1" applyAlignment="1">
      <alignment horizontal="center" vertical="center" wrapText="1"/>
    </xf>
    <xf numFmtId="0" fontId="52" fillId="14" borderId="33" xfId="9" applyFont="1" applyFill="1" applyBorder="1" applyAlignment="1">
      <alignment horizontal="center" vertical="center" wrapText="1"/>
    </xf>
    <xf numFmtId="0" fontId="52" fillId="14" borderId="34" xfId="9" applyFont="1" applyFill="1" applyBorder="1" applyAlignment="1">
      <alignment horizontal="center" vertical="center" wrapText="1"/>
    </xf>
    <xf numFmtId="0" fontId="47" fillId="0" borderId="28" xfId="9" applyFont="1" applyBorder="1" applyAlignment="1">
      <alignment horizontal="center" vertical="top" wrapText="1"/>
    </xf>
    <xf numFmtId="0" fontId="47" fillId="0" borderId="0" xfId="9" applyFont="1" applyAlignment="1">
      <alignment horizontal="center" vertical="top" wrapText="1"/>
    </xf>
    <xf numFmtId="0" fontId="47" fillId="0" borderId="29" xfId="9" applyFont="1" applyBorder="1" applyAlignment="1">
      <alignment horizontal="center" vertical="top" wrapText="1"/>
    </xf>
    <xf numFmtId="0" fontId="47" fillId="0" borderId="0" xfId="9" applyFont="1" applyAlignment="1">
      <alignment horizontal="left" vertical="center" wrapText="1"/>
    </xf>
    <xf numFmtId="0" fontId="47" fillId="0" borderId="29" xfId="9" applyFont="1" applyBorder="1" applyAlignment="1">
      <alignment horizontal="left" vertical="center" wrapText="1"/>
    </xf>
    <xf numFmtId="0" fontId="49" fillId="0" borderId="0" xfId="9" applyFont="1" applyAlignment="1">
      <alignment horizontal="left" wrapText="1"/>
    </xf>
    <xf numFmtId="0" fontId="49" fillId="0" borderId="29" xfId="9" applyFont="1" applyBorder="1" applyAlignment="1">
      <alignment horizontal="left" wrapText="1"/>
    </xf>
    <xf numFmtId="165" fontId="49" fillId="0" borderId="0" xfId="9" applyNumberFormat="1" applyFont="1" applyAlignment="1">
      <alignment horizontal="left" vertical="center" wrapText="1"/>
    </xf>
    <xf numFmtId="165" fontId="49" fillId="0" borderId="29" xfId="9" applyNumberFormat="1" applyFont="1" applyBorder="1" applyAlignment="1">
      <alignment horizontal="left" vertical="center" wrapText="1"/>
    </xf>
    <xf numFmtId="0" fontId="49" fillId="0" borderId="28" xfId="9" applyFont="1" applyBorder="1" applyAlignment="1">
      <alignment vertical="center"/>
    </xf>
    <xf numFmtId="0" fontId="49" fillId="0" borderId="0" xfId="9" applyFont="1" applyAlignment="1">
      <alignment vertical="center"/>
    </xf>
  </cellXfs>
  <cellStyles count="16">
    <cellStyle name="Lien hypertexte" xfId="1" builtinId="8"/>
    <cellStyle name="Milliers" xfId="2" builtinId="3"/>
    <cellStyle name="Milliers 2" xfId="3"/>
    <cellStyle name="Milliers 2 2" xfId="13"/>
    <cellStyle name="Milliers 3" xfId="12"/>
    <cellStyle name="Monétaire" xfId="4" builtinId="4"/>
    <cellStyle name="Monétaire 2" xfId="5"/>
    <cellStyle name="Normal" xfId="0" builtinId="0"/>
    <cellStyle name="Normal 2" xfId="6"/>
    <cellStyle name="Normal 2 2" xfId="7"/>
    <cellStyle name="Normal 2 2 2" xfId="15"/>
    <cellStyle name="Normal 2 3" xfId="14"/>
    <cellStyle name="Normal 2 4 2" xfId="8"/>
    <cellStyle name="Normal 3" xfId="9"/>
    <cellStyle name="Normal 4" xfId="10"/>
    <cellStyle name="Pourcentage 2" xfId="11"/>
  </cellStyles>
  <dxfs count="9">
    <dxf>
      <font>
        <b val="0"/>
        <i val="0"/>
        <strike val="0"/>
        <u val="none"/>
        <vertAlign val="baseline"/>
        <sz val="10"/>
        <color theme="1"/>
        <name val="Marianne"/>
        <scheme val="none"/>
      </font>
      <alignment vertical="center" textRotation="0" wrapText="1" relativeIndent="0" shrinkToFit="0"/>
    </dxf>
    <dxf>
      <font>
        <b val="0"/>
        <i val="0"/>
        <strike val="0"/>
        <u val="none"/>
        <vertAlign val="baseline"/>
        <sz val="11"/>
        <name val="Marianne"/>
        <scheme val="none"/>
      </font>
      <alignment horizontal="center" vertical="center" textRotation="0" wrapText="1" relativeIndent="0" shrinkToFit="0"/>
    </dxf>
    <dxf>
      <font>
        <strike val="0"/>
        <vertAlign val="baseline"/>
        <sz val="11"/>
        <name val="Marianne"/>
        <scheme val="none"/>
      </font>
      <numFmt numFmtId="170" formatCode="00"/>
    </dxf>
    <dxf>
      <font>
        <b val="0"/>
        <i val="0"/>
        <strike val="0"/>
        <u val="none"/>
        <vertAlign val="baseline"/>
        <sz val="11"/>
        <color theme="1"/>
        <name val="Marianne"/>
        <scheme val="none"/>
      </font>
      <alignment vertical="center" textRotation="0" wrapText="0" relativeIndent="0" shrinkToFit="0"/>
    </dxf>
    <dxf>
      <font>
        <strike val="0"/>
        <vertAlign val="baseline"/>
        <sz val="11"/>
        <name val="Marianne"/>
        <scheme val="none"/>
      </font>
      <alignment vertical="center" textRotation="0" wrapText="1" relativeIndent="0" shrinkToFit="0"/>
    </dxf>
    <dxf>
      <font>
        <b val="0"/>
        <i val="0"/>
        <strike val="0"/>
        <u val="none"/>
        <vertAlign val="baseline"/>
        <sz val="11"/>
        <name val="Marianne"/>
        <scheme val="none"/>
      </font>
      <alignment horizontal="center" vertical="center" textRotation="0" wrapText="1" relativeIndent="0" shrinkToFit="0"/>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theme="9" tint="0.59996337778862885"/>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201930</xdr:colOff>
      <xdr:row>15</xdr:row>
      <xdr:rowOff>20731</xdr:rowOff>
    </xdr:to>
    <xdr:sp macro="" textlink="">
      <xdr:nvSpPr>
        <xdr:cNvPr id="47" name="CustomShape 1">
          <a:extLst>
            <a:ext uri="{FF2B5EF4-FFF2-40B4-BE49-F238E27FC236}">
              <a16:creationId xmlns:a16="http://schemas.microsoft.com/office/drawing/2014/main" id="{00000000-0008-0000-0000-00002F000000}"/>
            </a:ext>
          </a:extLst>
        </xdr:cNvPr>
        <xdr:cNvSpPr/>
      </xdr:nvSpPr>
      <xdr:spPr bwMode="auto">
        <a:xfrm>
          <a:off x="0" y="0"/>
          <a:ext cx="10414000" cy="2861721"/>
        </a:xfrm>
        <a:prstGeom prst="rect">
          <a:avLst/>
        </a:prstGeom>
        <a:solidFill>
          <a:srgbClr val="000091"/>
        </a:solidFill>
        <a:ln w="9360">
          <a:solidFill>
            <a:srgbClr val="FFFFFF"/>
          </a:solidFill>
          <a:round/>
        </a:ln>
      </xdr:spPr>
      <xdr:style>
        <a:lnRef idx="0">
          <a:srgbClr val="000000"/>
        </a:lnRef>
        <a:fillRef idx="0">
          <a:srgbClr val="000000"/>
        </a:fillRef>
        <a:effectRef idx="0">
          <a:srgbClr val="000000"/>
        </a:effectRef>
        <a:fontRef idx="minor"/>
      </xdr:style>
      <xdr:txBody>
        <a:bodyPr lIns="90000" tIns="45000" rIns="90000" bIns="45000" anchor="ctr">
          <a:noAutofit/>
        </a:bodyPr>
        <a:lstStyle/>
        <a:p>
          <a:pPr algn="ctr">
            <a:defRPr/>
          </a:pPr>
          <a:r>
            <a:rPr lang="fr-FR" sz="1200" b="1" i="0">
              <a:solidFill>
                <a:schemeClr val="bg1"/>
              </a:solidFill>
              <a:latin typeface="Arial"/>
              <a:ea typeface="+mn-ea"/>
              <a:cs typeface="Arial"/>
            </a:rPr>
            <a:t>PLAN D'EQUIPEMENT</a:t>
          </a:r>
          <a:endParaRPr/>
        </a:p>
        <a:p>
          <a:pPr algn="ctr">
            <a:defRPr/>
          </a:pPr>
          <a:endParaRPr lang="fr-FR" sz="1200" b="1" i="0">
            <a:solidFill>
              <a:schemeClr val="bg1"/>
            </a:solidFill>
            <a:latin typeface="Arial"/>
            <a:ea typeface="+mn-ea"/>
            <a:cs typeface="Arial"/>
          </a:endParaRPr>
        </a:p>
        <a:p>
          <a:pPr algn="ctr">
            <a:defRPr/>
          </a:pPr>
          <a:endParaRPr lang="fr-FR" sz="1200">
            <a:solidFill>
              <a:schemeClr val="bg1"/>
            </a:solidFill>
            <a:latin typeface="Arial"/>
            <a:cs typeface="Arial"/>
          </a:endParaRPr>
        </a:p>
        <a:p>
          <a:pPr algn="l">
            <a:defRPr/>
          </a:pPr>
          <a:r>
            <a:rPr lang="fr-FR" sz="1200" b="0" i="0" u="sng">
              <a:solidFill>
                <a:schemeClr val="bg1"/>
              </a:solidFill>
              <a:latin typeface="Arial"/>
              <a:ea typeface="+mn-ea"/>
              <a:cs typeface="Arial"/>
            </a:rPr>
            <a:t>Objectifs de ce document : </a:t>
          </a:r>
          <a:endParaRPr/>
        </a:p>
        <a:p>
          <a:pPr algn="l">
            <a:defRPr/>
          </a:pPr>
          <a:r>
            <a:rPr lang="fr-FR" sz="1200" b="0" i="0">
              <a:solidFill>
                <a:schemeClr val="bg1"/>
              </a:solidFill>
              <a:latin typeface="Arial"/>
              <a:ea typeface="+mn-ea"/>
              <a:cs typeface="Arial"/>
            </a:rPr>
            <a:t>Le plan d'équipement permet de renseigner les informations nécessaires à </a:t>
          </a:r>
          <a:r>
            <a:rPr lang="fr-FR" sz="1200" b="1" i="0">
              <a:solidFill>
                <a:schemeClr val="bg1"/>
              </a:solidFill>
              <a:latin typeface="Arial"/>
              <a:ea typeface="+mn-ea"/>
              <a:cs typeface="Arial"/>
            </a:rPr>
            <a:t>l'établissement du devis de votre commande</a:t>
          </a:r>
          <a:r>
            <a:rPr lang="fr-FR" sz="1200" b="0" i="0">
              <a:solidFill>
                <a:schemeClr val="bg1"/>
              </a:solidFill>
              <a:latin typeface="Arial"/>
              <a:ea typeface="+mn-ea"/>
              <a:cs typeface="Arial"/>
            </a:rPr>
            <a:t>.</a:t>
          </a:r>
          <a:endParaRPr/>
        </a:p>
        <a:p>
          <a:pPr algn="ctr">
            <a:defRPr/>
          </a:pPr>
          <a:endParaRPr lang="fr-FR" sz="1200" b="1" i="0">
            <a:solidFill>
              <a:schemeClr val="bg1"/>
            </a:solidFill>
            <a:latin typeface="Arial"/>
            <a:ea typeface="+mn-ea"/>
            <a:cs typeface="Arial"/>
          </a:endParaRPr>
        </a:p>
        <a:p>
          <a:pPr algn="ctr">
            <a:defRPr/>
          </a:pPr>
          <a:r>
            <a:rPr lang="fr-FR" sz="1200" b="1" i="0">
              <a:solidFill>
                <a:schemeClr val="bg1"/>
              </a:solidFill>
              <a:latin typeface="Arial"/>
              <a:ea typeface="+mn-ea"/>
              <a:cs typeface="Arial"/>
            </a:rPr>
            <a:t>Ce document n'a pas valeur intrinsèque d'engagement.</a:t>
          </a:r>
          <a:endParaRPr/>
        </a:p>
        <a:p>
          <a:pPr algn="ctr">
            <a:defRPr/>
          </a:pPr>
          <a:r>
            <a:rPr lang="fr-FR" sz="1200" b="1" i="0">
              <a:solidFill>
                <a:schemeClr val="bg1"/>
              </a:solidFill>
              <a:latin typeface="Arial"/>
              <a:ea typeface="+mn-ea"/>
              <a:cs typeface="Arial"/>
            </a:rPr>
            <a:t>&gt; La signature du devis actera votre commande d'équipement.</a:t>
          </a:r>
        </a:p>
        <a:p>
          <a:pPr algn="ctr">
            <a:defRPr/>
          </a:pPr>
          <a:endParaRPr lang="fr-FR" sz="1200" b="1" i="0">
            <a:solidFill>
              <a:schemeClr val="bg1"/>
            </a:solidFill>
            <a:latin typeface="Arial"/>
            <a:ea typeface="+mn-ea"/>
            <a:cs typeface="Arial"/>
          </a:endParaRPr>
        </a:p>
        <a:p>
          <a:pPr marL="0" marR="0" indent="0" algn="ctr" defTabSz="914400">
            <a:lnSpc>
              <a:spcPct val="100000"/>
            </a:lnSpc>
            <a:spcBef>
              <a:spcPts val="0"/>
            </a:spcBef>
            <a:spcAft>
              <a:spcPts val="0"/>
            </a:spcAft>
            <a:buClrTx/>
            <a:buSzTx/>
            <a:buFontTx/>
            <a:buNone/>
            <a:defRPr/>
          </a:pPr>
          <a:r>
            <a:rPr lang="fr-FR" sz="1200" b="0" i="0">
              <a:solidFill>
                <a:schemeClr val="bg1"/>
              </a:solidFill>
              <a:latin typeface="Arial"/>
              <a:ea typeface="+mn-ea"/>
              <a:cs typeface="Arial"/>
            </a:rPr>
            <a:t>L'application des subventions d'équipement et la construction de la trajectoire de financement pour les SIS et les PM sont intégrées dans la feuille 'Plan de financement' de ce document.</a:t>
          </a:r>
          <a:endParaRPr/>
        </a:p>
      </xdr:txBody>
    </xdr:sp>
    <xdr:clientData/>
  </xdr:twoCellAnchor>
  <xdr:twoCellAnchor editAs="oneCell">
    <xdr:from>
      <xdr:col>0</xdr:col>
      <xdr:colOff>0</xdr:colOff>
      <xdr:row>0</xdr:row>
      <xdr:rowOff>0</xdr:rowOff>
    </xdr:from>
    <xdr:to>
      <xdr:col>0</xdr:col>
      <xdr:colOff>707950</xdr:colOff>
      <xdr:row>4</xdr:row>
      <xdr:rowOff>96812</xdr:rowOff>
    </xdr:to>
    <xdr:pic>
      <xdr:nvPicPr>
        <xdr:cNvPr id="9" name="Image 4">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stretch/>
      </xdr:blipFill>
      <xdr:spPr bwMode="auto">
        <a:xfrm>
          <a:off x="0" y="0"/>
          <a:ext cx="704140" cy="718478"/>
        </a:xfrm>
        <a:prstGeom prst="rect">
          <a:avLst/>
        </a:prstGeom>
      </xdr:spPr>
    </xdr:pic>
    <xdr:clientData/>
  </xdr:twoCellAnchor>
</xdr:wsDr>
</file>

<file path=xl/tables/table1.xml><?xml version="1.0" encoding="utf-8"?>
<table xmlns="http://schemas.openxmlformats.org/spreadsheetml/2006/main" id="1" name="Table_CP" displayName="Table_CP" ref="A1:D12">
  <autoFilter ref="A1:D12"/>
  <tableColumns count="4">
    <tableColumn id="1" name="CP" dataDxfId="5"/>
    <tableColumn id="2" name="Adresse mail" dataDxfId="4"/>
    <tableColumn id="3" name="N° tel" dataDxfId="3"/>
    <tableColumn id="4" name="N° identifiant devis" dataDxfId="2"/>
  </tableColumns>
  <tableStyleInfo name="TableStyleMedium1" showFirstColumn="0" showLastColumn="0" showRowStripes="1" showColumnStripes="0"/>
</table>
</file>

<file path=xl/tables/table2.xml><?xml version="1.0" encoding="utf-8"?>
<table xmlns="http://schemas.openxmlformats.org/spreadsheetml/2006/main" id="2" name="Tableau4" displayName="Tableau4" ref="A14:B20">
  <autoFilter ref="A14:B20"/>
  <tableColumns count="2">
    <tableColumn id="1" name="Limite nombre accessoires" dataDxfId="1"/>
    <tableColumn id="2" name="Prix par livraison" dataDxfId="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cmoss.fr/catalogue-des-equipements-du-rr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8" Type="http://schemas.openxmlformats.org/officeDocument/2006/relationships/hyperlink" Target="mailto:claude.wodling@interieur.gouv.fr" TargetMode="External"/><Relationship Id="rId3" Type="http://schemas.openxmlformats.org/officeDocument/2006/relationships/hyperlink" Target="mailto:guy.fosco@interieur.gouv.fr" TargetMode="External"/><Relationship Id="rId7" Type="http://schemas.openxmlformats.org/officeDocument/2006/relationships/hyperlink" Target="mailto:caryl.talma@interieur.gouv.fr" TargetMode="External"/><Relationship Id="rId12" Type="http://schemas.openxmlformats.org/officeDocument/2006/relationships/table" Target="../tables/table2.xml"/><Relationship Id="rId2" Type="http://schemas.openxmlformats.org/officeDocument/2006/relationships/hyperlink" Target="mailto:bruno.chapuis@interieur.gouv.fr" TargetMode="External"/><Relationship Id="rId1" Type="http://schemas.openxmlformats.org/officeDocument/2006/relationships/hyperlink" Target="mailto:serge.haure@interieur.gouv.fr" TargetMode="External"/><Relationship Id="rId6" Type="http://schemas.openxmlformats.org/officeDocument/2006/relationships/hyperlink" Target="mailto:jean-marc.mathurine@interieur.gouv.fr" TargetMode="External"/><Relationship Id="rId11" Type="http://schemas.openxmlformats.org/officeDocument/2006/relationships/table" Target="../tables/table1.xml"/><Relationship Id="rId5" Type="http://schemas.openxmlformats.org/officeDocument/2006/relationships/hyperlink" Target="mailto:christophe.hypolite@interieur.gouv.fr" TargetMode="External"/><Relationship Id="rId10" Type="http://schemas.openxmlformats.org/officeDocument/2006/relationships/hyperlink" Target="mailto:thomas.perennou@interieur.gouv.fr" TargetMode="External"/><Relationship Id="rId4" Type="http://schemas.openxmlformats.org/officeDocument/2006/relationships/hyperlink" Target="mailto:gildas.guillemot@interieur.gouv.fr" TargetMode="External"/><Relationship Id="rId9" Type="http://schemas.openxmlformats.org/officeDocument/2006/relationships/hyperlink" Target="mailto:franck.broquelaire@interieur.gouv.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B1:J27"/>
  <sheetViews>
    <sheetView workbookViewId="0">
      <selection activeCell="D24" sqref="D24"/>
    </sheetView>
  </sheetViews>
  <sheetFormatPr baseColWidth="10" defaultColWidth="11.42578125" defaultRowHeight="12.75" x14ac:dyDescent="0.2"/>
  <cols>
    <col min="4" max="4" width="33.42578125" customWidth="1"/>
    <col min="5" max="5" width="8.42578125" customWidth="1"/>
  </cols>
  <sheetData>
    <row r="1" spans="4:5" x14ac:dyDescent="0.2">
      <c r="D1" s="1"/>
      <c r="E1" s="1"/>
    </row>
    <row r="2" spans="4:5" x14ac:dyDescent="0.2">
      <c r="D2" s="1"/>
      <c r="E2" s="1"/>
    </row>
    <row r="3" spans="4:5" x14ac:dyDescent="0.2">
      <c r="D3" s="1"/>
      <c r="E3" s="1"/>
    </row>
    <row r="4" spans="4:5" x14ac:dyDescent="0.2">
      <c r="D4" s="1"/>
      <c r="E4" s="1"/>
    </row>
    <row r="5" spans="4:5" x14ac:dyDescent="0.2">
      <c r="D5" s="1"/>
      <c r="E5" s="1"/>
    </row>
    <row r="6" spans="4:5" x14ac:dyDescent="0.2">
      <c r="D6" s="1"/>
      <c r="E6" s="1"/>
    </row>
    <row r="7" spans="4:5" x14ac:dyDescent="0.2">
      <c r="D7" s="1"/>
      <c r="E7" s="1"/>
    </row>
    <row r="8" spans="4:5" x14ac:dyDescent="0.2">
      <c r="D8" s="1"/>
      <c r="E8" s="1"/>
    </row>
    <row r="9" spans="4:5" x14ac:dyDescent="0.2">
      <c r="D9" s="1"/>
      <c r="E9" s="1"/>
    </row>
    <row r="10" spans="4:5" x14ac:dyDescent="0.2">
      <c r="D10" s="1"/>
      <c r="E10" s="1"/>
    </row>
    <row r="11" spans="4:5" x14ac:dyDescent="0.2">
      <c r="D11" s="1"/>
      <c r="E11" s="1"/>
    </row>
    <row r="12" spans="4:5" x14ac:dyDescent="0.2">
      <c r="D12" s="1"/>
      <c r="E12" s="1"/>
    </row>
    <row r="13" spans="4:5" x14ac:dyDescent="0.2">
      <c r="D13" s="1"/>
      <c r="E13" s="1"/>
    </row>
    <row r="14" spans="4:5" x14ac:dyDescent="0.2">
      <c r="D14" s="1"/>
      <c r="E14" s="1"/>
    </row>
    <row r="15" spans="4:5" ht="42" customHeight="1" x14ac:dyDescent="0.2">
      <c r="D15" s="1"/>
      <c r="E15" s="1"/>
    </row>
    <row r="16" spans="4:5" x14ac:dyDescent="0.2">
      <c r="D16" s="1"/>
      <c r="E16" s="1"/>
    </row>
    <row r="17" spans="2:10" x14ac:dyDescent="0.2">
      <c r="B17" s="396" t="s">
        <v>0</v>
      </c>
      <c r="C17" s="396"/>
      <c r="D17" s="396"/>
      <c r="E17" s="396"/>
      <c r="F17" s="396"/>
      <c r="G17" s="396"/>
      <c r="H17" s="396"/>
      <c r="I17" s="396"/>
    </row>
    <row r="18" spans="2:10" x14ac:dyDescent="0.2">
      <c r="B18" s="396"/>
      <c r="C18" s="396"/>
      <c r="D18" s="396"/>
      <c r="E18" s="396"/>
      <c r="F18" s="396"/>
      <c r="G18" s="396"/>
      <c r="H18" s="396"/>
      <c r="I18" s="396"/>
    </row>
    <row r="19" spans="2:10" ht="9.75" customHeight="1" x14ac:dyDescent="0.2">
      <c r="B19" s="2"/>
      <c r="C19" s="2"/>
      <c r="D19" s="2"/>
      <c r="E19" s="2"/>
      <c r="F19" s="2"/>
      <c r="G19" s="2"/>
      <c r="H19" s="2"/>
      <c r="I19" s="2"/>
    </row>
    <row r="20" spans="2:10" ht="30" customHeight="1" x14ac:dyDescent="0.2">
      <c r="B20" s="395" t="s">
        <v>1</v>
      </c>
      <c r="C20" s="395"/>
      <c r="D20" s="4" t="s">
        <v>2</v>
      </c>
      <c r="E20" s="2"/>
      <c r="F20" s="397" t="s">
        <v>3</v>
      </c>
      <c r="G20" s="397"/>
      <c r="H20" s="398" t="s">
        <v>4</v>
      </c>
      <c r="I20" s="398"/>
      <c r="J20" s="398"/>
    </row>
    <row r="21" spans="2:10" ht="10.35" customHeight="1" x14ac:dyDescent="0.2">
      <c r="B21" s="3"/>
      <c r="C21" s="3"/>
      <c r="D21" s="7"/>
      <c r="E21" s="2"/>
      <c r="F21" s="5"/>
      <c r="G21" s="5"/>
      <c r="H21" s="6"/>
      <c r="I21" s="6"/>
      <c r="J21" s="6"/>
    </row>
    <row r="22" spans="2:10" ht="30" customHeight="1" x14ac:dyDescent="0.2">
      <c r="B22" s="395" t="s">
        <v>5</v>
      </c>
      <c r="C22" s="395"/>
      <c r="D22" s="8" t="str">
        <f>IFERROR((VLOOKUP($D$20,Table_CP[#All],2,FALSE)),"")</f>
        <v>thomas.perennou@interieur.gouv.fr</v>
      </c>
      <c r="E22" s="2"/>
      <c r="F22" s="5"/>
      <c r="G22" s="5"/>
      <c r="H22" s="6"/>
      <c r="I22" s="6"/>
      <c r="J22" s="6"/>
    </row>
    <row r="23" spans="2:10" ht="10.35" customHeight="1" x14ac:dyDescent="0.2">
      <c r="B23" s="3"/>
      <c r="C23" s="3"/>
      <c r="D23" s="7"/>
      <c r="E23" s="2"/>
      <c r="F23" s="5"/>
      <c r="G23" s="5"/>
      <c r="H23" s="6"/>
      <c r="I23" s="6"/>
      <c r="J23" s="6"/>
    </row>
    <row r="24" spans="2:10" ht="30" customHeight="1" x14ac:dyDescent="0.2">
      <c r="B24" s="395" t="s">
        <v>6</v>
      </c>
      <c r="C24" s="395"/>
      <c r="D24" s="8" t="str">
        <f>IFERROR((VLOOKUP($D$20,Table_CP[#All],3,FALSE)),"")</f>
        <v>06.30.05.18.04</v>
      </c>
      <c r="E24" s="2"/>
      <c r="F24" s="5"/>
      <c r="G24" s="5"/>
      <c r="H24" s="6"/>
      <c r="I24" s="6"/>
      <c r="J24" s="6"/>
    </row>
    <row r="25" spans="2:10" x14ac:dyDescent="0.2">
      <c r="D25" s="1"/>
      <c r="E25" s="1"/>
    </row>
    <row r="26" spans="2:10" x14ac:dyDescent="0.2">
      <c r="C26" s="9" t="s">
        <v>7</v>
      </c>
      <c r="D26" s="10">
        <v>45922</v>
      </c>
      <c r="E26" s="1"/>
    </row>
    <row r="27" spans="2:10" x14ac:dyDescent="0.2">
      <c r="C27" s="9" t="s">
        <v>8</v>
      </c>
      <c r="D27" s="11" t="s">
        <v>9</v>
      </c>
      <c r="E27" s="1"/>
    </row>
  </sheetData>
  <mergeCells count="6">
    <mergeCell ref="B24:C24"/>
    <mergeCell ref="B17:I18"/>
    <mergeCell ref="B20:C20"/>
    <mergeCell ref="F20:G20"/>
    <mergeCell ref="H20:J20"/>
    <mergeCell ref="B22:C22"/>
  </mergeCells>
  <hyperlinks>
    <hyperlink ref="H20" r:id="rId1"/>
  </hyperlinks>
  <pageMargins left="0.7" right="0.7" top="0.75" bottom="0.75" header="0.3" footer="0.3"/>
  <pageSetup paperSize="9" orientation="portrait"/>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'Paramètres - Masqués'!$A$4:$A$10</xm:f>
          </x14:formula1>
          <xm:sqref>D21</xm:sqref>
        </x14:dataValidation>
        <x14:dataValidation type="list" allowBlank="1" showInputMessage="1" showErrorMessage="1">
          <x14:formula1>
            <xm:f>'Paramètres - Masqués'!$A$2:$A$12</xm:f>
          </x14:formula1>
          <xm:sqref>D20</xm:sqref>
        </x14:dataValidation>
        <x14:dataValidation type="list" allowBlank="1" showInputMessage="1" showErrorMessage="1">
          <x14:formula1>
            <xm:f>'Paramètres - Masqués'!$B$2:$B$12</xm:f>
          </x14:formula1>
          <xm:sqref>D22</xm:sqref>
        </x14:dataValidation>
        <x14:dataValidation type="list" allowBlank="1" showInputMessage="1" showErrorMessage="1">
          <x14:formula1>
            <xm:f>'Paramètres - Masqués'!$C$2:$C$12</xm:f>
          </x14:formula1>
          <xm:sqref>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W156"/>
  <sheetViews>
    <sheetView tabSelected="1" zoomScale="70" zoomScaleNormal="70" workbookViewId="0">
      <selection activeCell="G11" sqref="G11"/>
    </sheetView>
  </sheetViews>
  <sheetFormatPr baseColWidth="10" defaultColWidth="8.5703125" defaultRowHeight="14.25" x14ac:dyDescent="0.2"/>
  <cols>
    <col min="1" max="1" width="4.42578125" style="13" customWidth="1"/>
    <col min="2" max="3" width="3.42578125" style="12" customWidth="1"/>
    <col min="4" max="4" width="93.5703125" style="12" customWidth="1"/>
    <col min="5" max="5" width="18" style="12" customWidth="1"/>
    <col min="6" max="6" width="23.42578125" style="14" customWidth="1"/>
    <col min="7" max="7" width="23.42578125" style="15" customWidth="1"/>
    <col min="8" max="8" width="18.5703125" style="15" customWidth="1"/>
    <col min="9" max="22" width="8.5703125" style="12"/>
    <col min="23" max="23" width="29.42578125" style="12" customWidth="1"/>
    <col min="24" max="16384" width="8.5703125" style="12"/>
  </cols>
  <sheetData>
    <row r="1" spans="3:23" s="13" customFormat="1" ht="25.35" customHeight="1" x14ac:dyDescent="0.2">
      <c r="C1" s="16"/>
      <c r="D1" s="17" t="s">
        <v>10</v>
      </c>
      <c r="E1" s="17"/>
      <c r="F1" s="18"/>
      <c r="G1" s="19"/>
      <c r="H1" s="19"/>
      <c r="W1" s="20"/>
    </row>
    <row r="2" spans="3:23" ht="10.35" customHeight="1" x14ac:dyDescent="0.2"/>
    <row r="3" spans="3:23" ht="136.35" customHeight="1" x14ac:dyDescent="0.2">
      <c r="C3" s="399" t="s">
        <v>11</v>
      </c>
      <c r="D3" s="399"/>
      <c r="E3" s="399"/>
      <c r="F3" s="399"/>
      <c r="G3" s="399"/>
      <c r="H3" s="21"/>
    </row>
    <row r="4" spans="3:23" ht="10.35" customHeight="1" x14ac:dyDescent="0.2"/>
    <row r="5" spans="3:23" ht="10.35" customHeight="1" thickBot="1" x14ac:dyDescent="0.25"/>
    <row r="6" spans="3:23" ht="30" x14ac:dyDescent="0.2">
      <c r="C6" s="22"/>
      <c r="D6" s="23"/>
      <c r="E6" s="24" t="s">
        <v>426</v>
      </c>
      <c r="F6" s="24" t="s">
        <v>12</v>
      </c>
      <c r="G6" s="23" t="s">
        <v>13</v>
      </c>
      <c r="H6" s="12"/>
    </row>
    <row r="7" spans="3:23" ht="35.85" customHeight="1" x14ac:dyDescent="0.2">
      <c r="C7" s="25"/>
      <c r="D7" s="26"/>
      <c r="E7" s="26"/>
      <c r="F7" s="27" t="s">
        <v>14</v>
      </c>
      <c r="G7" s="28" t="s">
        <v>15</v>
      </c>
      <c r="H7" s="12"/>
    </row>
    <row r="8" spans="3:23" ht="15" x14ac:dyDescent="0.2">
      <c r="C8" s="29">
        <v>1</v>
      </c>
      <c r="D8" s="30" t="s">
        <v>16</v>
      </c>
      <c r="E8" s="34"/>
      <c r="F8" s="31"/>
      <c r="G8" s="32"/>
      <c r="H8" s="12"/>
    </row>
    <row r="9" spans="3:23" ht="10.35" customHeight="1" x14ac:dyDescent="0.2">
      <c r="C9" s="33"/>
      <c r="D9" s="34"/>
      <c r="E9" s="34"/>
      <c r="F9" s="31"/>
      <c r="G9" s="32"/>
      <c r="H9" s="12"/>
    </row>
    <row r="10" spans="3:23" ht="12" customHeight="1" thickBot="1" x14ac:dyDescent="0.25">
      <c r="C10" s="33"/>
      <c r="D10" s="30" t="s">
        <v>17</v>
      </c>
      <c r="E10" s="34"/>
      <c r="F10" s="31"/>
      <c r="G10" s="35"/>
      <c r="H10" s="12"/>
    </row>
    <row r="11" spans="3:23" ht="15" customHeight="1" x14ac:dyDescent="0.2">
      <c r="C11" s="36">
        <v>1</v>
      </c>
      <c r="D11" s="26" t="s">
        <v>18</v>
      </c>
      <c r="E11" s="374" t="s">
        <v>308</v>
      </c>
      <c r="F11" s="37"/>
      <c r="G11" s="38"/>
      <c r="H11" s="12"/>
    </row>
    <row r="12" spans="3:23" ht="15" customHeight="1" x14ac:dyDescent="0.2">
      <c r="C12" s="36">
        <v>5</v>
      </c>
      <c r="D12" s="39" t="s">
        <v>19</v>
      </c>
      <c r="E12" s="375" t="s">
        <v>308</v>
      </c>
      <c r="F12" s="40"/>
      <c r="G12" s="38"/>
      <c r="H12" s="12"/>
    </row>
    <row r="13" spans="3:23" ht="15" customHeight="1" x14ac:dyDescent="0.2">
      <c r="C13" s="36">
        <v>10</v>
      </c>
      <c r="D13" s="39" t="s">
        <v>20</v>
      </c>
      <c r="E13" s="375" t="s">
        <v>308</v>
      </c>
      <c r="F13" s="40"/>
      <c r="G13" s="38"/>
      <c r="H13" s="12"/>
    </row>
    <row r="14" spans="3:23" ht="10.35" customHeight="1" x14ac:dyDescent="0.2">
      <c r="C14" s="36"/>
      <c r="D14" s="39"/>
      <c r="E14" s="376"/>
      <c r="F14" s="41"/>
      <c r="G14" s="54"/>
      <c r="H14" s="12"/>
    </row>
    <row r="15" spans="3:23" ht="12" customHeight="1" thickBot="1" x14ac:dyDescent="0.25">
      <c r="C15" s="36"/>
      <c r="D15" s="30" t="s">
        <v>21</v>
      </c>
      <c r="E15" s="377"/>
      <c r="F15" s="41"/>
      <c r="G15" s="31"/>
      <c r="H15" s="12"/>
    </row>
    <row r="16" spans="3:23" ht="15" customHeight="1" x14ac:dyDescent="0.2">
      <c r="C16" s="36">
        <v>1</v>
      </c>
      <c r="D16" s="39" t="s">
        <v>18</v>
      </c>
      <c r="E16" s="374" t="s">
        <v>309</v>
      </c>
      <c r="F16" s="373"/>
      <c r="G16" s="38"/>
      <c r="H16" s="12"/>
    </row>
    <row r="17" spans="3:8" ht="15" customHeight="1" x14ac:dyDescent="0.2">
      <c r="C17" s="36">
        <v>5</v>
      </c>
      <c r="D17" s="39" t="s">
        <v>19</v>
      </c>
      <c r="E17" s="375" t="s">
        <v>309</v>
      </c>
      <c r="F17" s="40"/>
      <c r="G17" s="38"/>
      <c r="H17" s="12"/>
    </row>
    <row r="18" spans="3:8" ht="15" customHeight="1" x14ac:dyDescent="0.2">
      <c r="C18" s="36">
        <v>10</v>
      </c>
      <c r="D18" s="39" t="s">
        <v>20</v>
      </c>
      <c r="E18" s="375" t="s">
        <v>309</v>
      </c>
      <c r="F18" s="40"/>
      <c r="G18" s="38"/>
      <c r="H18" s="12"/>
    </row>
    <row r="19" spans="3:8" ht="10.35" customHeight="1" x14ac:dyDescent="0.2">
      <c r="C19" s="25"/>
      <c r="D19" s="26"/>
      <c r="E19" s="378"/>
      <c r="F19" s="31"/>
      <c r="G19" s="54"/>
      <c r="H19" s="12"/>
    </row>
    <row r="20" spans="3:8" ht="12" customHeight="1" x14ac:dyDescent="0.2">
      <c r="C20" s="29">
        <v>2</v>
      </c>
      <c r="D20" s="30" t="s">
        <v>22</v>
      </c>
      <c r="E20" s="379"/>
      <c r="F20" s="35"/>
      <c r="G20" s="31"/>
      <c r="H20" s="12"/>
    </row>
    <row r="21" spans="3:8" ht="10.35" customHeight="1" x14ac:dyDescent="0.2">
      <c r="C21" s="33"/>
      <c r="D21" s="34"/>
      <c r="E21" s="377"/>
      <c r="F21" s="31"/>
      <c r="G21" s="392"/>
      <c r="H21" s="12"/>
    </row>
    <row r="22" spans="3:8" ht="12" customHeight="1" thickBot="1" x14ac:dyDescent="0.25">
      <c r="C22" s="33"/>
      <c r="D22" s="30" t="s">
        <v>23</v>
      </c>
      <c r="E22" s="377"/>
      <c r="F22" s="31"/>
      <c r="G22" s="31"/>
      <c r="H22" s="12"/>
    </row>
    <row r="23" spans="3:8" ht="15.6" customHeight="1" x14ac:dyDescent="0.2">
      <c r="C23" s="33"/>
      <c r="D23" s="39" t="s">
        <v>24</v>
      </c>
      <c r="E23" s="380" t="s">
        <v>306</v>
      </c>
      <c r="F23" s="42"/>
      <c r="G23" s="38"/>
      <c r="H23" s="12"/>
    </row>
    <row r="24" spans="3:8" ht="15.6" customHeight="1" x14ac:dyDescent="0.2">
      <c r="C24" s="33"/>
      <c r="D24" s="39" t="s">
        <v>25</v>
      </c>
      <c r="E24" s="381" t="s">
        <v>311</v>
      </c>
      <c r="F24" s="282"/>
      <c r="G24" s="38"/>
      <c r="H24" s="12"/>
    </row>
    <row r="25" spans="3:8" ht="15.6" customHeight="1" x14ac:dyDescent="0.2">
      <c r="C25" s="33"/>
      <c r="D25" s="39" t="s">
        <v>26</v>
      </c>
      <c r="E25" s="381" t="s">
        <v>311</v>
      </c>
      <c r="F25" s="282"/>
      <c r="G25" s="38"/>
      <c r="H25" s="12"/>
    </row>
    <row r="26" spans="3:8" ht="15.6" customHeight="1" x14ac:dyDescent="0.2">
      <c r="C26" s="33"/>
      <c r="D26" s="39" t="s">
        <v>27</v>
      </c>
      <c r="E26" s="381" t="s">
        <v>311</v>
      </c>
      <c r="F26" s="282"/>
      <c r="G26" s="38"/>
      <c r="H26" s="12"/>
    </row>
    <row r="27" spans="3:8" ht="15.6" customHeight="1" x14ac:dyDescent="0.2">
      <c r="C27" s="33"/>
      <c r="D27" s="371" t="s">
        <v>303</v>
      </c>
      <c r="E27" s="381" t="s">
        <v>312</v>
      </c>
      <c r="F27" s="282"/>
      <c r="G27" s="38"/>
      <c r="H27" s="12"/>
    </row>
    <row r="28" spans="3:8" ht="15.6" customHeight="1" x14ac:dyDescent="0.2">
      <c r="C28" s="33"/>
      <c r="D28" s="371" t="s">
        <v>304</v>
      </c>
      <c r="E28" s="381" t="s">
        <v>312</v>
      </c>
      <c r="F28" s="282"/>
      <c r="G28" s="38"/>
      <c r="H28" s="12"/>
    </row>
    <row r="29" spans="3:8" ht="15.6" customHeight="1" x14ac:dyDescent="0.2">
      <c r="C29" s="33"/>
      <c r="D29" s="371" t="s">
        <v>305</v>
      </c>
      <c r="E29" s="381" t="s">
        <v>312</v>
      </c>
      <c r="F29" s="282"/>
      <c r="G29" s="38"/>
      <c r="H29" s="12"/>
    </row>
    <row r="30" spans="3:8" ht="10.35" customHeight="1" x14ac:dyDescent="0.2">
      <c r="C30" s="25"/>
      <c r="D30" s="26"/>
      <c r="E30" s="382"/>
      <c r="F30" s="31"/>
      <c r="G30" s="54"/>
      <c r="H30" s="12"/>
    </row>
    <row r="31" spans="3:8" ht="12" customHeight="1" thickBot="1" x14ac:dyDescent="0.25">
      <c r="C31" s="43">
        <v>3</v>
      </c>
      <c r="D31" s="30" t="s">
        <v>28</v>
      </c>
      <c r="E31" s="377"/>
      <c r="F31" s="31"/>
      <c r="G31" s="31"/>
      <c r="H31" s="44"/>
    </row>
    <row r="32" spans="3:8" ht="10.35" customHeight="1" x14ac:dyDescent="0.2">
      <c r="C32" s="33"/>
      <c r="D32" s="34"/>
      <c r="E32" s="383"/>
      <c r="F32" s="372"/>
      <c r="G32" s="392"/>
    </row>
    <row r="33" spans="3:12" ht="12" customHeight="1" x14ac:dyDescent="0.2">
      <c r="C33" s="25"/>
      <c r="D33" s="45" t="s">
        <v>29</v>
      </c>
      <c r="E33" s="384"/>
      <c r="F33" s="46"/>
      <c r="G33" s="31"/>
      <c r="H33" s="12"/>
      <c r="I33" s="47"/>
      <c r="J33" s="47"/>
      <c r="K33" s="47"/>
      <c r="L33" s="47"/>
    </row>
    <row r="34" spans="3:12" ht="15.6" customHeight="1" x14ac:dyDescent="0.2">
      <c r="C34" s="25"/>
      <c r="D34" s="48" t="s">
        <v>30</v>
      </c>
      <c r="E34" s="385"/>
      <c r="F34" s="49"/>
      <c r="G34" s="391"/>
      <c r="H34" s="12"/>
      <c r="I34" s="47"/>
      <c r="J34" s="47"/>
      <c r="K34" s="47"/>
      <c r="L34" s="47"/>
    </row>
    <row r="35" spans="3:12" ht="15.6" customHeight="1" x14ac:dyDescent="0.2">
      <c r="C35" s="25"/>
      <c r="D35" s="39" t="s">
        <v>31</v>
      </c>
      <c r="E35" s="375" t="s">
        <v>313</v>
      </c>
      <c r="F35" s="40"/>
      <c r="G35" s="38"/>
      <c r="H35" s="50"/>
      <c r="I35" s="50"/>
      <c r="J35" s="50"/>
      <c r="K35" s="50"/>
      <c r="L35" s="50"/>
    </row>
    <row r="36" spans="3:12" ht="15.6" customHeight="1" x14ac:dyDescent="0.2">
      <c r="C36" s="25"/>
      <c r="D36" s="39" t="s">
        <v>32</v>
      </c>
      <c r="E36" s="375" t="s">
        <v>314</v>
      </c>
      <c r="F36" s="40"/>
      <c r="G36" s="38"/>
      <c r="H36" s="50"/>
      <c r="I36" s="50"/>
      <c r="J36" s="50"/>
      <c r="K36" s="51"/>
      <c r="L36" s="51"/>
    </row>
    <row r="37" spans="3:12" ht="15.6" customHeight="1" x14ac:dyDescent="0.2">
      <c r="C37" s="25"/>
      <c r="D37" s="39" t="s">
        <v>33</v>
      </c>
      <c r="E37" s="375" t="s">
        <v>315</v>
      </c>
      <c r="F37" s="40"/>
      <c r="G37" s="38"/>
      <c r="H37" s="50"/>
      <c r="I37" s="50"/>
      <c r="J37" s="50"/>
      <c r="K37" s="50"/>
      <c r="L37" s="50"/>
    </row>
    <row r="38" spans="3:12" ht="15.6" customHeight="1" x14ac:dyDescent="0.2">
      <c r="C38" s="25"/>
      <c r="D38" s="39" t="s">
        <v>34</v>
      </c>
      <c r="E38" s="375" t="s">
        <v>316</v>
      </c>
      <c r="F38" s="40"/>
      <c r="G38" s="38"/>
      <c r="H38" s="50"/>
      <c r="I38" s="50"/>
      <c r="J38" s="50"/>
      <c r="K38" s="50"/>
      <c r="L38" s="50"/>
    </row>
    <row r="39" spans="3:12" ht="15.6" customHeight="1" x14ac:dyDescent="0.2">
      <c r="C39" s="25"/>
      <c r="D39" s="39" t="s">
        <v>160</v>
      </c>
      <c r="E39" s="375" t="s">
        <v>325</v>
      </c>
      <c r="F39" s="40"/>
      <c r="G39" s="38"/>
      <c r="H39" s="50"/>
      <c r="I39" s="50"/>
      <c r="J39" s="50"/>
      <c r="K39" s="50"/>
      <c r="L39" s="50"/>
    </row>
    <row r="40" spans="3:12" ht="15.6" customHeight="1" x14ac:dyDescent="0.2">
      <c r="C40" s="25"/>
      <c r="D40" s="39" t="s">
        <v>35</v>
      </c>
      <c r="E40" s="375" t="s">
        <v>403</v>
      </c>
      <c r="F40" s="40"/>
      <c r="G40" s="38"/>
      <c r="H40" s="50"/>
      <c r="I40" s="50"/>
      <c r="J40" s="50"/>
      <c r="K40" s="50"/>
      <c r="L40" s="50"/>
    </row>
    <row r="41" spans="3:12" ht="15.6" customHeight="1" x14ac:dyDescent="0.2">
      <c r="C41" s="25"/>
      <c r="D41" s="39" t="s">
        <v>36</v>
      </c>
      <c r="E41" s="375" t="s">
        <v>404</v>
      </c>
      <c r="F41" s="40"/>
      <c r="G41" s="38"/>
      <c r="H41" s="50"/>
      <c r="I41" s="50"/>
      <c r="J41" s="50"/>
      <c r="K41" s="50"/>
      <c r="L41" s="50"/>
    </row>
    <row r="42" spans="3:12" ht="15.6" customHeight="1" x14ac:dyDescent="0.2">
      <c r="C42" s="25"/>
      <c r="D42" s="52" t="s">
        <v>37</v>
      </c>
      <c r="E42" s="386"/>
      <c r="F42" s="40"/>
      <c r="G42" s="38"/>
      <c r="H42" s="50"/>
      <c r="I42" s="50"/>
      <c r="J42" s="50"/>
      <c r="K42" s="50"/>
      <c r="L42" s="50"/>
    </row>
    <row r="43" spans="3:12" ht="15.6" customHeight="1" x14ac:dyDescent="0.2">
      <c r="C43" s="25"/>
      <c r="D43" s="39" t="s">
        <v>38</v>
      </c>
      <c r="E43" s="375" t="s">
        <v>317</v>
      </c>
      <c r="F43" s="40"/>
      <c r="G43" s="38"/>
      <c r="H43" s="50"/>
      <c r="I43" s="50"/>
      <c r="J43" s="50"/>
      <c r="K43" s="50"/>
      <c r="L43" s="50"/>
    </row>
    <row r="44" spans="3:12" ht="15.6" customHeight="1" x14ac:dyDescent="0.2">
      <c r="C44" s="25"/>
      <c r="D44" s="39" t="s">
        <v>39</v>
      </c>
      <c r="E44" s="375" t="s">
        <v>318</v>
      </c>
      <c r="F44" s="40"/>
      <c r="G44" s="38"/>
      <c r="H44" s="50"/>
      <c r="I44" s="50"/>
      <c r="J44" s="50"/>
      <c r="K44" s="50"/>
      <c r="L44" s="50"/>
    </row>
    <row r="45" spans="3:12" ht="15.6" customHeight="1" x14ac:dyDescent="0.2">
      <c r="C45" s="25"/>
      <c r="D45" s="39" t="s">
        <v>40</v>
      </c>
      <c r="E45" s="375" t="s">
        <v>319</v>
      </c>
      <c r="F45" s="40"/>
      <c r="G45" s="38"/>
      <c r="H45" s="50"/>
      <c r="I45" s="50"/>
      <c r="J45" s="50"/>
      <c r="K45" s="50"/>
      <c r="L45" s="50"/>
    </row>
    <row r="46" spans="3:12" ht="15.6" customHeight="1" x14ac:dyDescent="0.2">
      <c r="C46" s="25"/>
      <c r="D46" s="39" t="s">
        <v>41</v>
      </c>
      <c r="E46" s="375" t="s">
        <v>320</v>
      </c>
      <c r="F46" s="40"/>
      <c r="G46" s="38"/>
      <c r="H46" s="50"/>
      <c r="I46" s="50"/>
      <c r="J46" s="50"/>
      <c r="K46" s="50"/>
      <c r="L46" s="50"/>
    </row>
    <row r="47" spans="3:12" ht="15.6" customHeight="1" x14ac:dyDescent="0.2">
      <c r="C47" s="25"/>
      <c r="D47" s="39" t="s">
        <v>42</v>
      </c>
      <c r="E47" s="375" t="s">
        <v>321</v>
      </c>
      <c r="F47" s="40"/>
      <c r="G47" s="38"/>
      <c r="H47" s="50"/>
      <c r="I47" s="50"/>
      <c r="J47" s="50"/>
      <c r="K47" s="50"/>
      <c r="L47" s="50"/>
    </row>
    <row r="48" spans="3:12" ht="15.6" customHeight="1" x14ac:dyDescent="0.2">
      <c r="C48" s="25"/>
      <c r="D48" s="39" t="s">
        <v>43</v>
      </c>
      <c r="E48" s="375" t="s">
        <v>322</v>
      </c>
      <c r="F48" s="40"/>
      <c r="G48" s="38"/>
      <c r="H48" s="50"/>
      <c r="I48" s="50"/>
      <c r="J48" s="50"/>
      <c r="K48" s="50"/>
      <c r="L48" s="50"/>
    </row>
    <row r="49" spans="3:12" ht="15.6" customHeight="1" x14ac:dyDescent="0.2">
      <c r="C49" s="25"/>
      <c r="D49" s="39" t="s">
        <v>44</v>
      </c>
      <c r="E49" s="375" t="s">
        <v>323</v>
      </c>
      <c r="F49" s="40"/>
      <c r="G49" s="38"/>
      <c r="H49" s="50"/>
      <c r="I49" s="50"/>
      <c r="J49" s="50"/>
      <c r="K49" s="50"/>
      <c r="L49" s="50"/>
    </row>
    <row r="50" spans="3:12" ht="15.6" customHeight="1" x14ac:dyDescent="0.2">
      <c r="C50" s="25"/>
      <c r="D50" s="39" t="s">
        <v>45</v>
      </c>
      <c r="E50" s="375" t="s">
        <v>324</v>
      </c>
      <c r="F50" s="40"/>
      <c r="G50" s="38"/>
      <c r="H50" s="50"/>
      <c r="I50" s="50"/>
      <c r="J50" s="50"/>
      <c r="K50" s="50"/>
      <c r="L50" s="50"/>
    </row>
    <row r="51" spans="3:12" ht="15.6" customHeight="1" x14ac:dyDescent="0.2">
      <c r="C51" s="25"/>
      <c r="D51" s="52" t="s">
        <v>46</v>
      </c>
      <c r="E51" s="386"/>
      <c r="F51" s="40"/>
      <c r="G51" s="38"/>
      <c r="H51" s="50"/>
      <c r="I51" s="50"/>
      <c r="J51" s="50"/>
      <c r="K51" s="50"/>
      <c r="L51" s="50"/>
    </row>
    <row r="52" spans="3:12" ht="15.6" customHeight="1" x14ac:dyDescent="0.2">
      <c r="C52" s="25"/>
      <c r="D52" s="39" t="s">
        <v>47</v>
      </c>
      <c r="E52" s="375" t="s">
        <v>326</v>
      </c>
      <c r="F52" s="40"/>
      <c r="G52" s="38"/>
      <c r="H52" s="50"/>
      <c r="I52" s="50"/>
      <c r="J52" s="50"/>
      <c r="K52" s="50"/>
      <c r="L52" s="50"/>
    </row>
    <row r="53" spans="3:12" ht="15.6" customHeight="1" x14ac:dyDescent="0.2">
      <c r="C53" s="25"/>
      <c r="D53" s="39" t="s">
        <v>48</v>
      </c>
      <c r="E53" s="375" t="s">
        <v>327</v>
      </c>
      <c r="F53" s="40"/>
      <c r="G53" s="38"/>
      <c r="H53" s="50"/>
      <c r="I53" s="50"/>
      <c r="J53" s="50"/>
      <c r="K53" s="50"/>
      <c r="L53" s="50"/>
    </row>
    <row r="54" spans="3:12" ht="15.6" customHeight="1" x14ac:dyDescent="0.2">
      <c r="C54" s="25"/>
      <c r="D54" s="39" t="s">
        <v>49</v>
      </c>
      <c r="E54" s="375" t="s">
        <v>328</v>
      </c>
      <c r="F54" s="40"/>
      <c r="G54" s="38"/>
      <c r="H54" s="50"/>
      <c r="I54" s="50"/>
      <c r="J54" s="50"/>
      <c r="K54" s="50"/>
      <c r="L54" s="50"/>
    </row>
    <row r="55" spans="3:12" ht="15.6" customHeight="1" x14ac:dyDescent="0.2">
      <c r="C55" s="25"/>
      <c r="D55" s="39" t="s">
        <v>50</v>
      </c>
      <c r="E55" s="375" t="s">
        <v>329</v>
      </c>
      <c r="F55" s="40"/>
      <c r="G55" s="38"/>
      <c r="H55" s="50"/>
      <c r="I55" s="50"/>
      <c r="J55" s="50"/>
      <c r="K55" s="50"/>
      <c r="L55" s="50"/>
    </row>
    <row r="56" spans="3:12" ht="15.6" customHeight="1" x14ac:dyDescent="0.2">
      <c r="C56" s="25"/>
      <c r="D56" s="39" t="s">
        <v>51</v>
      </c>
      <c r="E56" s="375" t="s">
        <v>402</v>
      </c>
      <c r="F56" s="40"/>
      <c r="G56" s="38"/>
      <c r="H56" s="50"/>
      <c r="I56" s="50"/>
      <c r="J56" s="50"/>
      <c r="K56" s="50"/>
      <c r="L56" s="50"/>
    </row>
    <row r="57" spans="3:12" ht="15.6" customHeight="1" x14ac:dyDescent="0.2">
      <c r="C57" s="25"/>
      <c r="D57" s="39" t="s">
        <v>52</v>
      </c>
      <c r="E57" s="375" t="s">
        <v>332</v>
      </c>
      <c r="F57" s="40"/>
      <c r="G57" s="38"/>
      <c r="H57" s="50"/>
      <c r="I57" s="50"/>
      <c r="J57" s="50"/>
      <c r="K57" s="50"/>
      <c r="L57" s="50"/>
    </row>
    <row r="58" spans="3:12" ht="15.6" customHeight="1" x14ac:dyDescent="0.2">
      <c r="C58" s="25"/>
      <c r="D58" s="39" t="s">
        <v>53</v>
      </c>
      <c r="E58" s="375" t="s">
        <v>401</v>
      </c>
      <c r="F58" s="40"/>
      <c r="G58" s="38"/>
      <c r="H58" s="50"/>
      <c r="I58" s="50"/>
      <c r="J58" s="50"/>
      <c r="K58" s="50"/>
      <c r="L58" s="50"/>
    </row>
    <row r="59" spans="3:12" ht="15.6" customHeight="1" x14ac:dyDescent="0.2">
      <c r="C59" s="25"/>
      <c r="D59" s="39" t="s">
        <v>54</v>
      </c>
      <c r="E59" s="375" t="s">
        <v>330</v>
      </c>
      <c r="F59" s="40"/>
      <c r="G59" s="38"/>
      <c r="H59" s="50"/>
      <c r="I59" s="50"/>
      <c r="J59" s="50"/>
      <c r="K59" s="50"/>
      <c r="L59" s="50"/>
    </row>
    <row r="60" spans="3:12" ht="15.6" customHeight="1" x14ac:dyDescent="0.2">
      <c r="C60" s="25"/>
      <c r="D60" s="39" t="s">
        <v>55</v>
      </c>
      <c r="E60" s="375" t="s">
        <v>391</v>
      </c>
      <c r="F60" s="40"/>
      <c r="G60" s="38"/>
      <c r="H60" s="50"/>
      <c r="I60" s="50"/>
      <c r="J60" s="50"/>
      <c r="K60" s="50"/>
      <c r="L60" s="50"/>
    </row>
    <row r="61" spans="3:12" ht="15.6" customHeight="1" x14ac:dyDescent="0.2">
      <c r="C61" s="25"/>
      <c r="D61" s="39" t="s">
        <v>56</v>
      </c>
      <c r="E61" s="375" t="s">
        <v>392</v>
      </c>
      <c r="F61" s="40"/>
      <c r="G61" s="38"/>
      <c r="H61" s="50"/>
      <c r="I61" s="50"/>
      <c r="J61" s="50"/>
      <c r="K61" s="50"/>
      <c r="L61" s="50"/>
    </row>
    <row r="62" spans="3:12" ht="15.6" customHeight="1" x14ac:dyDescent="0.2">
      <c r="C62" s="25"/>
      <c r="D62" s="39" t="s">
        <v>57</v>
      </c>
      <c r="E62" s="375" t="s">
        <v>331</v>
      </c>
      <c r="F62" s="40"/>
      <c r="G62" s="38"/>
      <c r="H62" s="50"/>
      <c r="I62" s="50"/>
      <c r="J62" s="50"/>
      <c r="K62" s="50"/>
      <c r="L62" s="50"/>
    </row>
    <row r="63" spans="3:12" ht="15.6" customHeight="1" x14ac:dyDescent="0.2">
      <c r="C63" s="25"/>
      <c r="D63" s="39" t="s">
        <v>58</v>
      </c>
      <c r="E63" s="375" t="s">
        <v>393</v>
      </c>
      <c r="F63" s="40"/>
      <c r="G63" s="38"/>
      <c r="H63" s="50"/>
      <c r="I63" s="50"/>
      <c r="J63" s="50"/>
      <c r="K63" s="50"/>
      <c r="L63" s="50"/>
    </row>
    <row r="64" spans="3:12" ht="15.6" customHeight="1" x14ac:dyDescent="0.2">
      <c r="C64" s="25"/>
      <c r="D64" s="39" t="s">
        <v>59</v>
      </c>
      <c r="E64" s="375" t="s">
        <v>394</v>
      </c>
      <c r="F64" s="40"/>
      <c r="G64" s="38"/>
      <c r="H64" s="50"/>
      <c r="I64" s="50"/>
      <c r="J64" s="50"/>
      <c r="K64" s="50"/>
      <c r="L64" s="50"/>
    </row>
    <row r="65" spans="3:12" ht="15.6" customHeight="1" x14ac:dyDescent="0.2">
      <c r="C65" s="25"/>
      <c r="D65" s="39" t="s">
        <v>60</v>
      </c>
      <c r="E65" s="375" t="s">
        <v>395</v>
      </c>
      <c r="F65" s="40"/>
      <c r="G65" s="38"/>
      <c r="H65" s="50"/>
      <c r="I65" s="50"/>
      <c r="J65" s="50"/>
      <c r="K65" s="50"/>
      <c r="L65" s="50"/>
    </row>
    <row r="66" spans="3:12" ht="15.6" customHeight="1" x14ac:dyDescent="0.2">
      <c r="C66" s="25"/>
      <c r="D66" s="39" t="s">
        <v>61</v>
      </c>
      <c r="E66" s="375" t="s">
        <v>396</v>
      </c>
      <c r="F66" s="40"/>
      <c r="G66" s="38"/>
      <c r="H66" s="50"/>
      <c r="I66" s="50"/>
      <c r="J66" s="50"/>
      <c r="K66" s="50"/>
      <c r="L66" s="50"/>
    </row>
    <row r="67" spans="3:12" ht="15.6" customHeight="1" x14ac:dyDescent="0.2">
      <c r="C67" s="25"/>
      <c r="D67" s="39" t="s">
        <v>62</v>
      </c>
      <c r="E67" s="375" t="s">
        <v>397</v>
      </c>
      <c r="F67" s="40"/>
      <c r="G67" s="38"/>
      <c r="H67" s="50"/>
      <c r="I67" s="50"/>
      <c r="J67" s="50"/>
      <c r="K67" s="50"/>
      <c r="L67" s="50"/>
    </row>
    <row r="68" spans="3:12" ht="15.6" customHeight="1" x14ac:dyDescent="0.2">
      <c r="C68" s="25"/>
      <c r="D68" s="39" t="s">
        <v>63</v>
      </c>
      <c r="E68" s="375" t="s">
        <v>398</v>
      </c>
      <c r="F68" s="40"/>
      <c r="G68" s="38"/>
      <c r="H68" s="50"/>
      <c r="I68" s="50"/>
      <c r="J68" s="50"/>
      <c r="K68" s="50"/>
      <c r="L68" s="50"/>
    </row>
    <row r="69" spans="3:12" ht="15.6" customHeight="1" x14ac:dyDescent="0.2">
      <c r="C69" s="25"/>
      <c r="D69" s="39" t="s">
        <v>64</v>
      </c>
      <c r="E69" s="375" t="s">
        <v>399</v>
      </c>
      <c r="F69" s="40"/>
      <c r="G69" s="38"/>
      <c r="H69" s="50"/>
      <c r="I69" s="50"/>
      <c r="J69" s="50"/>
      <c r="K69" s="50"/>
      <c r="L69" s="50"/>
    </row>
    <row r="70" spans="3:12" ht="15.6" customHeight="1" x14ac:dyDescent="0.2">
      <c r="C70" s="25"/>
      <c r="D70" s="39" t="s">
        <v>65</v>
      </c>
      <c r="E70" s="375" t="s">
        <v>400</v>
      </c>
      <c r="F70" s="40"/>
      <c r="G70" s="38"/>
      <c r="H70" s="50"/>
      <c r="I70" s="50"/>
      <c r="J70" s="50"/>
      <c r="K70" s="50"/>
      <c r="L70" s="50"/>
    </row>
    <row r="71" spans="3:12" ht="15.6" customHeight="1" x14ac:dyDescent="0.2">
      <c r="C71" s="25"/>
      <c r="D71" s="52" t="s">
        <v>67</v>
      </c>
      <c r="E71" s="386"/>
      <c r="F71" s="40"/>
      <c r="G71" s="38"/>
      <c r="H71" s="50"/>
      <c r="I71" s="50"/>
      <c r="J71" s="50"/>
      <c r="K71" s="50"/>
      <c r="L71" s="50"/>
    </row>
    <row r="72" spans="3:12" ht="15.6" customHeight="1" x14ac:dyDescent="0.2">
      <c r="C72" s="25"/>
      <c r="D72" s="39" t="s">
        <v>68</v>
      </c>
      <c r="E72" s="375" t="s">
        <v>333</v>
      </c>
      <c r="F72" s="40"/>
      <c r="G72" s="38"/>
      <c r="H72" s="50"/>
      <c r="I72" s="50"/>
      <c r="J72" s="50"/>
      <c r="K72" s="50"/>
      <c r="L72" s="50"/>
    </row>
    <row r="73" spans="3:12" ht="15.6" customHeight="1" x14ac:dyDescent="0.2">
      <c r="C73" s="25"/>
      <c r="D73" s="39" t="s">
        <v>69</v>
      </c>
      <c r="E73" s="375" t="s">
        <v>334</v>
      </c>
      <c r="F73" s="40"/>
      <c r="G73" s="38"/>
      <c r="H73" s="50"/>
      <c r="I73" s="50"/>
      <c r="J73" s="50"/>
      <c r="K73" s="50"/>
      <c r="L73" s="50"/>
    </row>
    <row r="74" spans="3:12" ht="15.6" customHeight="1" x14ac:dyDescent="0.2">
      <c r="C74" s="25"/>
      <c r="D74" s="39" t="s">
        <v>70</v>
      </c>
      <c r="E74" s="375" t="s">
        <v>335</v>
      </c>
      <c r="F74" s="40"/>
      <c r="G74" s="38"/>
      <c r="H74" s="50"/>
      <c r="I74" s="50"/>
      <c r="J74" s="50"/>
      <c r="K74" s="50"/>
      <c r="L74" s="50"/>
    </row>
    <row r="75" spans="3:12" ht="15.6" customHeight="1" x14ac:dyDescent="0.2">
      <c r="C75" s="25"/>
      <c r="D75" s="52" t="s">
        <v>71</v>
      </c>
      <c r="E75" s="386"/>
      <c r="F75" s="40"/>
      <c r="G75" s="38"/>
      <c r="H75" s="50"/>
      <c r="I75" s="50"/>
      <c r="J75" s="50"/>
      <c r="K75" s="50"/>
      <c r="L75" s="50"/>
    </row>
    <row r="76" spans="3:12" ht="15.6" customHeight="1" x14ac:dyDescent="0.2">
      <c r="C76" s="25"/>
      <c r="D76" s="39" t="s">
        <v>72</v>
      </c>
      <c r="E76" s="375" t="s">
        <v>336</v>
      </c>
      <c r="F76" s="40"/>
      <c r="G76" s="38"/>
      <c r="H76" s="50"/>
      <c r="I76" s="50"/>
      <c r="J76" s="50"/>
      <c r="K76" s="50"/>
      <c r="L76" s="50"/>
    </row>
    <row r="77" spans="3:12" ht="15.6" customHeight="1" x14ac:dyDescent="0.2">
      <c r="C77" s="25"/>
      <c r="D77" s="39" t="s">
        <v>73</v>
      </c>
      <c r="E77" s="375" t="s">
        <v>337</v>
      </c>
      <c r="F77" s="40"/>
      <c r="G77" s="38"/>
      <c r="H77" s="50"/>
      <c r="I77" s="50"/>
      <c r="J77" s="50"/>
      <c r="K77" s="50"/>
      <c r="L77" s="50"/>
    </row>
    <row r="78" spans="3:12" ht="15.6" customHeight="1" x14ac:dyDescent="0.2">
      <c r="C78" s="25"/>
      <c r="D78" s="39" t="s">
        <v>74</v>
      </c>
      <c r="E78" s="375" t="s">
        <v>338</v>
      </c>
      <c r="F78" s="40"/>
      <c r="G78" s="38"/>
      <c r="H78" s="50"/>
      <c r="I78" s="50"/>
      <c r="J78" s="50"/>
      <c r="K78" s="50"/>
      <c r="L78" s="50"/>
    </row>
    <row r="79" spans="3:12" ht="15.6" customHeight="1" x14ac:dyDescent="0.2">
      <c r="C79" s="25"/>
      <c r="D79" s="39" t="s">
        <v>75</v>
      </c>
      <c r="E79" s="375" t="s">
        <v>339</v>
      </c>
      <c r="F79" s="40"/>
      <c r="G79" s="38"/>
      <c r="H79" s="50"/>
      <c r="I79" s="50"/>
      <c r="J79" s="50"/>
      <c r="K79" s="50"/>
      <c r="L79" s="50"/>
    </row>
    <row r="80" spans="3:12" ht="15.6" customHeight="1" x14ac:dyDescent="0.2">
      <c r="C80" s="25"/>
      <c r="D80" s="39" t="s">
        <v>76</v>
      </c>
      <c r="E80" s="375" t="s">
        <v>340</v>
      </c>
      <c r="F80" s="40"/>
      <c r="G80" s="38"/>
      <c r="H80" s="50"/>
      <c r="I80" s="50"/>
      <c r="J80" s="50"/>
      <c r="K80" s="50"/>
      <c r="L80" s="50"/>
    </row>
    <row r="81" spans="3:12" ht="15.6" customHeight="1" x14ac:dyDescent="0.2">
      <c r="C81" s="25"/>
      <c r="D81" s="39" t="s">
        <v>77</v>
      </c>
      <c r="E81" s="375" t="s">
        <v>341</v>
      </c>
      <c r="F81" s="40"/>
      <c r="G81" s="38"/>
      <c r="H81" s="50"/>
      <c r="I81" s="50"/>
      <c r="J81" s="50"/>
      <c r="K81" s="50"/>
      <c r="L81" s="50"/>
    </row>
    <row r="82" spans="3:12" ht="15.6" customHeight="1" x14ac:dyDescent="0.2">
      <c r="C82" s="25"/>
      <c r="D82" s="39" t="s">
        <v>78</v>
      </c>
      <c r="E82" s="375" t="s">
        <v>342</v>
      </c>
      <c r="F82" s="40"/>
      <c r="G82" s="38"/>
      <c r="H82" s="50"/>
      <c r="I82" s="50"/>
      <c r="J82" s="50"/>
      <c r="K82" s="50"/>
      <c r="L82" s="50"/>
    </row>
    <row r="83" spans="3:12" ht="15.6" customHeight="1" x14ac:dyDescent="0.2">
      <c r="C83" s="25"/>
      <c r="D83" s="39" t="s">
        <v>79</v>
      </c>
      <c r="E83" s="375" t="s">
        <v>343</v>
      </c>
      <c r="F83" s="40"/>
      <c r="G83" s="38"/>
      <c r="H83" s="50"/>
      <c r="I83" s="50"/>
      <c r="J83" s="50"/>
      <c r="K83" s="50"/>
      <c r="L83" s="50"/>
    </row>
    <row r="84" spans="3:12" ht="15.6" customHeight="1" x14ac:dyDescent="0.2">
      <c r="C84" s="25"/>
      <c r="D84" s="39" t="s">
        <v>80</v>
      </c>
      <c r="E84" s="375" t="s">
        <v>344</v>
      </c>
      <c r="F84" s="40"/>
      <c r="G84" s="38"/>
      <c r="H84" s="50"/>
      <c r="I84" s="50"/>
      <c r="J84" s="50"/>
      <c r="K84" s="50"/>
      <c r="L84" s="50"/>
    </row>
    <row r="85" spans="3:12" ht="15.6" customHeight="1" x14ac:dyDescent="0.2">
      <c r="C85" s="25"/>
      <c r="D85" s="39" t="s">
        <v>81</v>
      </c>
      <c r="E85" s="375" t="s">
        <v>345</v>
      </c>
      <c r="F85" s="40"/>
      <c r="G85" s="38"/>
      <c r="H85" s="50"/>
      <c r="I85" s="50"/>
      <c r="J85" s="50"/>
      <c r="K85" s="50"/>
      <c r="L85" s="50"/>
    </row>
    <row r="86" spans="3:12" ht="15.6" customHeight="1" x14ac:dyDescent="0.2">
      <c r="C86" s="25"/>
      <c r="D86" s="39" t="s">
        <v>82</v>
      </c>
      <c r="E86" s="375" t="s">
        <v>346</v>
      </c>
      <c r="F86" s="40"/>
      <c r="G86" s="38"/>
      <c r="H86" s="50"/>
      <c r="I86" s="50"/>
      <c r="J86" s="50"/>
      <c r="K86" s="50"/>
      <c r="L86" s="50"/>
    </row>
    <row r="87" spans="3:12" ht="15.6" customHeight="1" x14ac:dyDescent="0.2">
      <c r="C87" s="25"/>
      <c r="D87" s="39" t="s">
        <v>83</v>
      </c>
      <c r="E87" s="375" t="s">
        <v>347</v>
      </c>
      <c r="F87" s="40"/>
      <c r="G87" s="38"/>
      <c r="H87" s="50"/>
      <c r="I87" s="50"/>
      <c r="J87" s="50"/>
      <c r="K87" s="50"/>
      <c r="L87" s="50"/>
    </row>
    <row r="88" spans="3:12" ht="15.6" customHeight="1" x14ac:dyDescent="0.2">
      <c r="C88" s="25"/>
      <c r="D88" s="39" t="s">
        <v>84</v>
      </c>
      <c r="E88" s="375" t="s">
        <v>348</v>
      </c>
      <c r="F88" s="40"/>
      <c r="G88" s="38"/>
      <c r="H88" s="50"/>
      <c r="I88" s="50"/>
      <c r="J88" s="50"/>
      <c r="K88" s="50"/>
      <c r="L88" s="50"/>
    </row>
    <row r="89" spans="3:12" ht="15.6" customHeight="1" x14ac:dyDescent="0.2">
      <c r="C89" s="25"/>
      <c r="D89" s="39" t="s">
        <v>85</v>
      </c>
      <c r="E89" s="375" t="s">
        <v>388</v>
      </c>
      <c r="F89" s="40"/>
      <c r="G89" s="38"/>
      <c r="H89" s="50"/>
      <c r="I89" s="50"/>
      <c r="J89" s="50"/>
      <c r="K89" s="50"/>
      <c r="L89" s="50"/>
    </row>
    <row r="90" spans="3:12" ht="15.6" customHeight="1" x14ac:dyDescent="0.2">
      <c r="C90" s="25"/>
      <c r="D90" s="39" t="s">
        <v>86</v>
      </c>
      <c r="E90" s="375" t="s">
        <v>389</v>
      </c>
      <c r="F90" s="40"/>
      <c r="G90" s="38"/>
      <c r="H90" s="50"/>
      <c r="I90" s="50"/>
      <c r="J90" s="50"/>
      <c r="K90" s="50"/>
      <c r="L90" s="50"/>
    </row>
    <row r="91" spans="3:12" ht="15.6" customHeight="1" x14ac:dyDescent="0.2">
      <c r="C91" s="25"/>
      <c r="D91" s="39" t="s">
        <v>87</v>
      </c>
      <c r="E91" s="375" t="s">
        <v>407</v>
      </c>
      <c r="F91" s="40"/>
      <c r="G91" s="38"/>
      <c r="H91" s="50"/>
      <c r="I91" s="50"/>
      <c r="J91" s="50"/>
      <c r="K91" s="50"/>
      <c r="L91" s="50"/>
    </row>
    <row r="92" spans="3:12" ht="15.6" customHeight="1" x14ac:dyDescent="0.2">
      <c r="C92" s="25"/>
      <c r="D92" s="52" t="s">
        <v>88</v>
      </c>
      <c r="E92" s="386"/>
      <c r="F92" s="40"/>
      <c r="G92" s="38"/>
      <c r="H92" s="50"/>
      <c r="I92" s="50"/>
      <c r="J92" s="50"/>
      <c r="K92" s="50"/>
      <c r="L92" s="50"/>
    </row>
    <row r="93" spans="3:12" ht="15.6" customHeight="1" x14ac:dyDescent="0.2">
      <c r="C93" s="25"/>
      <c r="D93" s="39" t="s">
        <v>89</v>
      </c>
      <c r="E93" s="375" t="s">
        <v>349</v>
      </c>
      <c r="F93" s="40"/>
      <c r="G93" s="38"/>
      <c r="H93" s="50"/>
      <c r="I93" s="50"/>
      <c r="J93" s="50"/>
      <c r="K93" s="50"/>
      <c r="L93" s="50"/>
    </row>
    <row r="94" spans="3:12" ht="15.6" customHeight="1" x14ac:dyDescent="0.2">
      <c r="C94" s="25"/>
      <c r="D94" s="39" t="s">
        <v>90</v>
      </c>
      <c r="E94" s="375" t="s">
        <v>350</v>
      </c>
      <c r="F94" s="40"/>
      <c r="G94" s="38"/>
      <c r="H94" s="50"/>
      <c r="I94" s="50"/>
      <c r="J94" s="50"/>
      <c r="K94" s="50"/>
      <c r="L94" s="50"/>
    </row>
    <row r="95" spans="3:12" ht="15.6" customHeight="1" x14ac:dyDescent="0.2">
      <c r="C95" s="25"/>
      <c r="D95" s="52" t="s">
        <v>91</v>
      </c>
      <c r="E95" s="386"/>
      <c r="F95" s="40"/>
      <c r="G95" s="38"/>
      <c r="H95" s="50"/>
      <c r="I95" s="50"/>
      <c r="J95" s="50"/>
      <c r="K95" s="50"/>
      <c r="L95" s="50"/>
    </row>
    <row r="96" spans="3:12" ht="15.6" customHeight="1" x14ac:dyDescent="0.2">
      <c r="C96" s="25"/>
      <c r="D96" s="39" t="s">
        <v>92</v>
      </c>
      <c r="E96" s="375" t="s">
        <v>380</v>
      </c>
      <c r="F96" s="40"/>
      <c r="G96" s="38"/>
      <c r="H96" s="50"/>
      <c r="I96" s="50"/>
      <c r="J96" s="50"/>
      <c r="K96" s="50"/>
      <c r="L96" s="50"/>
    </row>
    <row r="97" spans="3:12" ht="15.6" customHeight="1" x14ac:dyDescent="0.2">
      <c r="C97" s="25"/>
      <c r="D97" s="39" t="s">
        <v>93</v>
      </c>
      <c r="E97" s="375" t="s">
        <v>379</v>
      </c>
      <c r="F97" s="40"/>
      <c r="G97" s="38"/>
      <c r="H97" s="50"/>
      <c r="I97" s="50"/>
      <c r="J97" s="50"/>
      <c r="K97" s="50"/>
      <c r="L97" s="50"/>
    </row>
    <row r="98" spans="3:12" ht="15.6" customHeight="1" x14ac:dyDescent="0.2">
      <c r="C98" s="25"/>
      <c r="D98" s="39" t="s">
        <v>94</v>
      </c>
      <c r="E98" s="375" t="s">
        <v>381</v>
      </c>
      <c r="F98" s="40"/>
      <c r="G98" s="38"/>
      <c r="H98" s="50"/>
      <c r="I98" s="50"/>
      <c r="J98" s="50"/>
      <c r="K98" s="50"/>
      <c r="L98" s="50"/>
    </row>
    <row r="99" spans="3:12" ht="15.6" customHeight="1" x14ac:dyDescent="0.2">
      <c r="C99" s="25"/>
      <c r="D99" s="39" t="s">
        <v>95</v>
      </c>
      <c r="E99" s="375" t="s">
        <v>382</v>
      </c>
      <c r="F99" s="40"/>
      <c r="G99" s="38"/>
      <c r="H99" s="50"/>
      <c r="I99" s="50"/>
      <c r="J99" s="50"/>
      <c r="K99" s="50"/>
      <c r="L99" s="50"/>
    </row>
    <row r="100" spans="3:12" ht="15.6" customHeight="1" x14ac:dyDescent="0.2">
      <c r="C100" s="25"/>
      <c r="D100" s="39" t="s">
        <v>96</v>
      </c>
      <c r="E100" s="375" t="s">
        <v>383</v>
      </c>
      <c r="F100" s="40"/>
      <c r="G100" s="38"/>
      <c r="H100" s="50"/>
      <c r="I100" s="50"/>
      <c r="J100" s="50"/>
      <c r="K100" s="50"/>
      <c r="L100" s="50"/>
    </row>
    <row r="101" spans="3:12" ht="15.6" customHeight="1" x14ac:dyDescent="0.2">
      <c r="C101" s="25"/>
      <c r="D101" s="39" t="s">
        <v>97</v>
      </c>
      <c r="E101" s="375" t="s">
        <v>384</v>
      </c>
      <c r="F101" s="40"/>
      <c r="G101" s="38"/>
      <c r="H101" s="50"/>
      <c r="I101" s="50"/>
      <c r="J101" s="50"/>
      <c r="K101" s="50"/>
      <c r="L101" s="50"/>
    </row>
    <row r="102" spans="3:12" ht="15.6" customHeight="1" x14ac:dyDescent="0.2">
      <c r="C102" s="25"/>
      <c r="D102" s="39" t="s">
        <v>98</v>
      </c>
      <c r="E102" s="375" t="s">
        <v>385</v>
      </c>
      <c r="F102" s="40"/>
      <c r="G102" s="38"/>
      <c r="H102" s="50"/>
      <c r="I102" s="50"/>
      <c r="J102" s="50"/>
      <c r="K102" s="50"/>
      <c r="L102" s="50"/>
    </row>
    <row r="103" spans="3:12" ht="15.6" customHeight="1" x14ac:dyDescent="0.2">
      <c r="C103" s="25"/>
      <c r="D103" s="39" t="s">
        <v>99</v>
      </c>
      <c r="E103" s="375" t="s">
        <v>386</v>
      </c>
      <c r="F103" s="40"/>
      <c r="G103" s="38"/>
      <c r="H103" s="50"/>
      <c r="I103" s="50"/>
      <c r="J103" s="50"/>
      <c r="K103" s="50"/>
      <c r="L103" s="50"/>
    </row>
    <row r="104" spans="3:12" ht="15.6" customHeight="1" x14ac:dyDescent="0.2">
      <c r="C104" s="25"/>
      <c r="D104" s="39" t="s">
        <v>100</v>
      </c>
      <c r="E104" s="375" t="s">
        <v>387</v>
      </c>
      <c r="F104" s="40"/>
      <c r="G104" s="38"/>
      <c r="H104" s="50"/>
      <c r="I104" s="50"/>
      <c r="J104" s="50"/>
      <c r="K104" s="50"/>
      <c r="L104" s="50"/>
    </row>
    <row r="105" spans="3:12" ht="15.6" customHeight="1" x14ac:dyDescent="0.2">
      <c r="C105" s="25"/>
      <c r="D105" s="52" t="s">
        <v>101</v>
      </c>
      <c r="E105" s="386"/>
      <c r="F105" s="40"/>
      <c r="G105" s="38"/>
      <c r="H105" s="50"/>
      <c r="I105" s="50"/>
      <c r="J105" s="50"/>
      <c r="K105" s="50"/>
      <c r="L105" s="50"/>
    </row>
    <row r="106" spans="3:12" ht="15.6" customHeight="1" x14ac:dyDescent="0.2">
      <c r="C106" s="25"/>
      <c r="D106" s="39" t="s">
        <v>102</v>
      </c>
      <c r="E106" s="375" t="s">
        <v>377</v>
      </c>
      <c r="F106" s="40"/>
      <c r="G106" s="38"/>
      <c r="H106" s="50"/>
      <c r="I106" s="50"/>
      <c r="J106" s="50"/>
      <c r="K106" s="50"/>
      <c r="L106" s="50"/>
    </row>
    <row r="107" spans="3:12" ht="15.6" customHeight="1" x14ac:dyDescent="0.2">
      <c r="C107" s="25"/>
      <c r="D107" s="39" t="s">
        <v>103</v>
      </c>
      <c r="E107" s="375" t="s">
        <v>378</v>
      </c>
      <c r="F107" s="40"/>
      <c r="G107" s="38"/>
      <c r="H107" s="50"/>
      <c r="I107" s="50"/>
      <c r="J107" s="50"/>
      <c r="K107" s="50"/>
      <c r="L107" s="50"/>
    </row>
    <row r="108" spans="3:12" ht="15.6" customHeight="1" x14ac:dyDescent="0.2">
      <c r="C108" s="25"/>
      <c r="D108" s="52" t="s">
        <v>104</v>
      </c>
      <c r="E108" s="386"/>
      <c r="F108" s="40"/>
      <c r="G108" s="38"/>
      <c r="H108" s="50"/>
      <c r="I108" s="50"/>
      <c r="J108" s="50"/>
      <c r="K108" s="50"/>
      <c r="L108" s="50"/>
    </row>
    <row r="109" spans="3:12" ht="15.6" customHeight="1" x14ac:dyDescent="0.2">
      <c r="C109" s="25"/>
      <c r="D109" s="39" t="s">
        <v>105</v>
      </c>
      <c r="E109" s="375" t="s">
        <v>375</v>
      </c>
      <c r="F109" s="40"/>
      <c r="G109" s="38"/>
      <c r="H109" s="50"/>
      <c r="I109" s="50"/>
      <c r="J109" s="50"/>
      <c r="K109" s="50"/>
      <c r="L109" s="50"/>
    </row>
    <row r="110" spans="3:12" ht="15.6" customHeight="1" x14ac:dyDescent="0.2">
      <c r="C110" s="25"/>
      <c r="D110" s="39" t="s">
        <v>106</v>
      </c>
      <c r="E110" s="375" t="s">
        <v>374</v>
      </c>
      <c r="F110" s="40"/>
      <c r="G110" s="38"/>
      <c r="H110" s="50"/>
      <c r="I110" s="50"/>
      <c r="J110" s="50"/>
      <c r="K110" s="50"/>
      <c r="L110" s="50"/>
    </row>
    <row r="111" spans="3:12" ht="15.6" customHeight="1" x14ac:dyDescent="0.2">
      <c r="C111" s="25"/>
      <c r="D111" s="39" t="s">
        <v>107</v>
      </c>
      <c r="E111" s="375" t="s">
        <v>376</v>
      </c>
      <c r="F111" s="40"/>
      <c r="G111" s="38"/>
      <c r="H111" s="50"/>
      <c r="I111" s="50"/>
      <c r="J111" s="50"/>
      <c r="K111" s="50"/>
      <c r="L111" s="50"/>
    </row>
    <row r="112" spans="3:12" ht="15.6" customHeight="1" x14ac:dyDescent="0.2">
      <c r="C112" s="25"/>
      <c r="D112" s="52" t="s">
        <v>108</v>
      </c>
      <c r="E112" s="386"/>
      <c r="F112" s="40"/>
      <c r="G112" s="38"/>
      <c r="H112" s="50"/>
      <c r="I112" s="50"/>
      <c r="J112" s="50"/>
      <c r="K112" s="50"/>
      <c r="L112" s="50"/>
    </row>
    <row r="113" spans="3:12" ht="15.6" customHeight="1" x14ac:dyDescent="0.2">
      <c r="C113" s="25"/>
      <c r="D113" s="39" t="s">
        <v>109</v>
      </c>
      <c r="E113" s="375" t="s">
        <v>351</v>
      </c>
      <c r="F113" s="40"/>
      <c r="G113" s="38"/>
      <c r="H113" s="50"/>
      <c r="I113" s="50"/>
      <c r="J113" s="50"/>
      <c r="K113" s="50"/>
      <c r="L113" s="50"/>
    </row>
    <row r="114" spans="3:12" ht="15.6" customHeight="1" x14ac:dyDescent="0.2">
      <c r="C114" s="25"/>
      <c r="D114" s="39" t="s">
        <v>110</v>
      </c>
      <c r="E114" s="375" t="s">
        <v>352</v>
      </c>
      <c r="F114" s="40"/>
      <c r="G114" s="38"/>
      <c r="H114" s="50"/>
      <c r="I114" s="50"/>
      <c r="J114" s="50"/>
      <c r="K114" s="50"/>
      <c r="L114" s="50"/>
    </row>
    <row r="115" spans="3:12" ht="15.6" customHeight="1" x14ac:dyDescent="0.2">
      <c r="C115" s="25"/>
      <c r="D115" s="39" t="s">
        <v>111</v>
      </c>
      <c r="E115" s="375" t="s">
        <v>353</v>
      </c>
      <c r="F115" s="40"/>
      <c r="G115" s="38"/>
      <c r="H115" s="50"/>
      <c r="I115" s="50"/>
      <c r="J115" s="50"/>
      <c r="K115" s="50"/>
      <c r="L115" s="50"/>
    </row>
    <row r="116" spans="3:12" ht="15.6" customHeight="1" x14ac:dyDescent="0.2">
      <c r="C116" s="25"/>
      <c r="D116" s="26" t="s">
        <v>112</v>
      </c>
      <c r="E116" s="375" t="s">
        <v>354</v>
      </c>
      <c r="F116" s="40"/>
      <c r="G116" s="38"/>
      <c r="H116" s="50"/>
      <c r="I116" s="50"/>
      <c r="J116" s="50"/>
      <c r="K116" s="50"/>
      <c r="L116" s="50"/>
    </row>
    <row r="117" spans="3:12" ht="15.6" customHeight="1" x14ac:dyDescent="0.2">
      <c r="C117" s="25"/>
      <c r="D117" s="39" t="s">
        <v>113</v>
      </c>
      <c r="E117" s="375" t="s">
        <v>358</v>
      </c>
      <c r="F117" s="40"/>
      <c r="G117" s="38"/>
      <c r="H117" s="50"/>
      <c r="I117" s="50"/>
      <c r="J117" s="50"/>
      <c r="K117" s="50"/>
      <c r="L117" s="50"/>
    </row>
    <row r="118" spans="3:12" ht="15.6" customHeight="1" x14ac:dyDescent="0.2">
      <c r="C118" s="25"/>
      <c r="D118" s="39" t="s">
        <v>114</v>
      </c>
      <c r="E118" s="375" t="s">
        <v>359</v>
      </c>
      <c r="F118" s="40"/>
      <c r="G118" s="38"/>
      <c r="H118" s="50"/>
      <c r="I118" s="50"/>
      <c r="J118" s="50"/>
      <c r="K118" s="50"/>
      <c r="L118" s="50"/>
    </row>
    <row r="119" spans="3:12" ht="15.6" customHeight="1" x14ac:dyDescent="0.2">
      <c r="C119" s="25"/>
      <c r="D119" s="39" t="s">
        <v>115</v>
      </c>
      <c r="E119" s="375" t="s">
        <v>360</v>
      </c>
      <c r="F119" s="40"/>
      <c r="G119" s="38"/>
      <c r="H119" s="50"/>
      <c r="I119" s="50"/>
      <c r="J119" s="50"/>
      <c r="K119" s="50"/>
      <c r="L119" s="50"/>
    </row>
    <row r="120" spans="3:12" ht="15.6" customHeight="1" x14ac:dyDescent="0.2">
      <c r="C120" s="25"/>
      <c r="D120" s="39" t="s">
        <v>116</v>
      </c>
      <c r="E120" s="375" t="s">
        <v>361</v>
      </c>
      <c r="F120" s="40"/>
      <c r="G120" s="38"/>
      <c r="H120" s="50"/>
      <c r="I120" s="50"/>
      <c r="J120" s="50"/>
      <c r="K120" s="50"/>
      <c r="L120" s="50"/>
    </row>
    <row r="121" spans="3:12" ht="15.6" customHeight="1" x14ac:dyDescent="0.2">
      <c r="C121" s="25"/>
      <c r="D121" s="39" t="s">
        <v>117</v>
      </c>
      <c r="E121" s="375" t="s">
        <v>362</v>
      </c>
      <c r="F121" s="40"/>
      <c r="G121" s="38"/>
      <c r="H121" s="50"/>
      <c r="I121" s="50"/>
      <c r="J121" s="50"/>
      <c r="K121" s="50"/>
      <c r="L121" s="50"/>
    </row>
    <row r="122" spans="3:12" ht="15.6" customHeight="1" x14ac:dyDescent="0.2">
      <c r="C122" s="25"/>
      <c r="D122" s="39" t="s">
        <v>118</v>
      </c>
      <c r="E122" s="375" t="s">
        <v>363</v>
      </c>
      <c r="F122" s="40"/>
      <c r="G122" s="38"/>
      <c r="H122" s="50"/>
      <c r="I122" s="50"/>
      <c r="J122" s="50"/>
      <c r="K122" s="50"/>
      <c r="L122" s="50"/>
    </row>
    <row r="123" spans="3:12" ht="15.6" customHeight="1" x14ac:dyDescent="0.2">
      <c r="C123" s="25"/>
      <c r="D123" s="39" t="s">
        <v>119</v>
      </c>
      <c r="E123" s="375" t="s">
        <v>364</v>
      </c>
      <c r="F123" s="40"/>
      <c r="G123" s="38"/>
      <c r="H123" s="50"/>
      <c r="I123" s="50"/>
      <c r="J123" s="50"/>
      <c r="K123" s="50"/>
      <c r="L123" s="50"/>
    </row>
    <row r="124" spans="3:12" ht="15.6" customHeight="1" x14ac:dyDescent="0.2">
      <c r="C124" s="25"/>
      <c r="D124" s="39" t="s">
        <v>120</v>
      </c>
      <c r="E124" s="375" t="s">
        <v>365</v>
      </c>
      <c r="F124" s="40"/>
      <c r="G124" s="38"/>
      <c r="H124" s="50"/>
      <c r="I124" s="50"/>
      <c r="J124" s="50"/>
      <c r="K124" s="50"/>
      <c r="L124" s="50"/>
    </row>
    <row r="125" spans="3:12" ht="15.6" customHeight="1" x14ac:dyDescent="0.2">
      <c r="C125" s="25"/>
      <c r="D125" s="39" t="s">
        <v>121</v>
      </c>
      <c r="E125" s="375" t="s">
        <v>366</v>
      </c>
      <c r="F125" s="40"/>
      <c r="G125" s="38"/>
      <c r="H125" s="50"/>
      <c r="I125" s="50"/>
      <c r="J125" s="50"/>
      <c r="K125" s="50"/>
      <c r="L125" s="50"/>
    </row>
    <row r="126" spans="3:12" ht="15.6" customHeight="1" x14ac:dyDescent="0.2">
      <c r="C126" s="25"/>
      <c r="D126" s="39" t="s">
        <v>122</v>
      </c>
      <c r="E126" s="375" t="s">
        <v>367</v>
      </c>
      <c r="F126" s="40"/>
      <c r="G126" s="38"/>
      <c r="H126" s="50"/>
      <c r="I126" s="50"/>
      <c r="J126" s="50"/>
      <c r="K126" s="50"/>
      <c r="L126" s="50"/>
    </row>
    <row r="127" spans="3:12" ht="15.6" customHeight="1" x14ac:dyDescent="0.2">
      <c r="C127" s="25"/>
      <c r="D127" s="39" t="s">
        <v>123</v>
      </c>
      <c r="E127" s="375" t="s">
        <v>368</v>
      </c>
      <c r="F127" s="40"/>
      <c r="G127" s="38"/>
      <c r="H127" s="50"/>
      <c r="I127" s="50"/>
      <c r="J127" s="50"/>
      <c r="K127" s="50"/>
      <c r="L127" s="50"/>
    </row>
    <row r="128" spans="3:12" ht="15.6" customHeight="1" x14ac:dyDescent="0.2">
      <c r="C128" s="25"/>
      <c r="D128" s="39" t="s">
        <v>124</v>
      </c>
      <c r="E128" s="375" t="s">
        <v>369</v>
      </c>
      <c r="F128" s="40"/>
      <c r="G128" s="38"/>
      <c r="H128" s="50"/>
      <c r="I128" s="50"/>
      <c r="J128" s="50"/>
      <c r="K128" s="50"/>
      <c r="L128" s="50"/>
    </row>
    <row r="129" spans="3:12" ht="15.6" customHeight="1" x14ac:dyDescent="0.2">
      <c r="C129" s="25"/>
      <c r="D129" s="53" t="s">
        <v>427</v>
      </c>
      <c r="E129" s="375"/>
      <c r="F129" s="40"/>
      <c r="G129" s="38"/>
      <c r="H129" s="50"/>
      <c r="I129" s="50"/>
      <c r="J129" s="50"/>
      <c r="K129" s="50"/>
      <c r="L129" s="50"/>
    </row>
    <row r="130" spans="3:12" ht="48" customHeight="1" x14ac:dyDescent="0.2">
      <c r="C130" s="25"/>
      <c r="D130" s="281" t="s">
        <v>428</v>
      </c>
      <c r="E130" s="375" t="s">
        <v>372</v>
      </c>
      <c r="F130" s="40"/>
      <c r="G130" s="38"/>
      <c r="H130" s="50"/>
      <c r="I130" s="50"/>
      <c r="J130" s="50"/>
      <c r="K130" s="50"/>
      <c r="L130" s="50"/>
    </row>
    <row r="131" spans="3:12" ht="48" customHeight="1" x14ac:dyDescent="0.2">
      <c r="C131" s="25"/>
      <c r="D131" s="281" t="s">
        <v>429</v>
      </c>
      <c r="E131" s="375" t="s">
        <v>408</v>
      </c>
      <c r="F131" s="40"/>
      <c r="G131" s="38"/>
      <c r="H131" s="50"/>
      <c r="I131" s="50"/>
      <c r="J131" s="50"/>
      <c r="K131" s="50"/>
      <c r="L131" s="50"/>
    </row>
    <row r="132" spans="3:12" ht="48" customHeight="1" x14ac:dyDescent="0.2">
      <c r="C132" s="25"/>
      <c r="D132" s="281" t="s">
        <v>430</v>
      </c>
      <c r="E132" s="375" t="s">
        <v>409</v>
      </c>
      <c r="F132" s="40"/>
      <c r="G132" s="38"/>
      <c r="H132" s="50"/>
      <c r="I132" s="50"/>
      <c r="J132" s="50"/>
      <c r="K132" s="50"/>
      <c r="L132" s="50"/>
    </row>
    <row r="133" spans="3:12" ht="64.150000000000006" customHeight="1" x14ac:dyDescent="0.2">
      <c r="C133" s="25"/>
      <c r="D133" s="281" t="s">
        <v>431</v>
      </c>
      <c r="E133" s="375" t="s">
        <v>410</v>
      </c>
      <c r="F133" s="40"/>
      <c r="G133" s="38"/>
      <c r="H133" s="50"/>
      <c r="I133" s="50"/>
      <c r="J133" s="50"/>
      <c r="K133" s="50"/>
      <c r="L133" s="50"/>
    </row>
    <row r="134" spans="3:12" ht="58.9" customHeight="1" x14ac:dyDescent="0.2">
      <c r="C134" s="25"/>
      <c r="D134" s="281" t="s">
        <v>432</v>
      </c>
      <c r="E134" s="375" t="s">
        <v>411</v>
      </c>
      <c r="F134" s="40"/>
      <c r="G134" s="38"/>
      <c r="H134" s="50"/>
      <c r="I134" s="50"/>
      <c r="J134" s="50"/>
      <c r="K134" s="50"/>
      <c r="L134" s="50"/>
    </row>
    <row r="135" spans="3:12" ht="56.45" customHeight="1" x14ac:dyDescent="0.2">
      <c r="C135" s="25"/>
      <c r="D135" s="281" t="s">
        <v>433</v>
      </c>
      <c r="E135" s="375" t="s">
        <v>373</v>
      </c>
      <c r="F135" s="40"/>
      <c r="G135" s="38"/>
      <c r="H135" s="50"/>
      <c r="I135" s="50"/>
      <c r="J135" s="50"/>
      <c r="K135" s="50"/>
      <c r="L135" s="50"/>
    </row>
    <row r="136" spans="3:12" ht="48.6" customHeight="1" x14ac:dyDescent="0.2">
      <c r="C136" s="25"/>
      <c r="D136" s="281" t="s">
        <v>434</v>
      </c>
      <c r="E136" s="375" t="s">
        <v>412</v>
      </c>
      <c r="F136" s="40"/>
      <c r="G136" s="38"/>
      <c r="H136" s="50"/>
      <c r="I136" s="50"/>
      <c r="J136" s="50"/>
      <c r="K136" s="50"/>
      <c r="L136" s="50"/>
    </row>
    <row r="137" spans="3:12" ht="52.9" customHeight="1" x14ac:dyDescent="0.2">
      <c r="C137" s="25"/>
      <c r="D137" s="281" t="s">
        <v>435</v>
      </c>
      <c r="E137" s="375" t="s">
        <v>413</v>
      </c>
      <c r="F137" s="40"/>
      <c r="G137" s="38"/>
      <c r="H137" s="50"/>
      <c r="I137" s="50"/>
      <c r="J137" s="50"/>
      <c r="K137" s="50"/>
      <c r="L137" s="50"/>
    </row>
    <row r="138" spans="3:12" ht="65.45" customHeight="1" x14ac:dyDescent="0.2">
      <c r="C138" s="25"/>
      <c r="D138" s="281" t="s">
        <v>436</v>
      </c>
      <c r="E138" s="375" t="s">
        <v>414</v>
      </c>
      <c r="F138" s="40"/>
      <c r="G138" s="38"/>
      <c r="H138" s="50"/>
      <c r="I138" s="50"/>
      <c r="J138" s="50"/>
      <c r="K138" s="50"/>
      <c r="L138" s="50"/>
    </row>
    <row r="139" spans="3:12" ht="68.45" customHeight="1" x14ac:dyDescent="0.2">
      <c r="C139" s="25"/>
      <c r="D139" s="281" t="s">
        <v>437</v>
      </c>
      <c r="E139" s="375" t="s">
        <v>415</v>
      </c>
      <c r="F139" s="40"/>
      <c r="G139" s="38"/>
      <c r="H139" s="50"/>
      <c r="I139" s="50"/>
      <c r="J139" s="50"/>
      <c r="K139" s="50"/>
      <c r="L139" s="50"/>
    </row>
    <row r="140" spans="3:12" ht="15.6" customHeight="1" x14ac:dyDescent="0.2">
      <c r="C140" s="25"/>
      <c r="D140" s="39" t="s">
        <v>438</v>
      </c>
      <c r="E140" s="375" t="s">
        <v>405</v>
      </c>
      <c r="F140" s="40"/>
      <c r="G140" s="38"/>
      <c r="H140" s="50"/>
      <c r="I140" s="50"/>
      <c r="J140" s="50"/>
      <c r="K140" s="50"/>
      <c r="L140" s="50"/>
    </row>
    <row r="141" spans="3:12" ht="15.6" customHeight="1" x14ac:dyDescent="0.2">
      <c r="C141" s="25"/>
      <c r="D141" s="39" t="s">
        <v>439</v>
      </c>
      <c r="E141" s="375" t="s">
        <v>406</v>
      </c>
      <c r="F141" s="40"/>
      <c r="G141" s="38"/>
      <c r="H141" s="50"/>
      <c r="I141" s="50"/>
      <c r="J141" s="50"/>
      <c r="K141" s="50"/>
      <c r="L141" s="50"/>
    </row>
    <row r="142" spans="3:12" ht="15.6" customHeight="1" x14ac:dyDescent="0.2">
      <c r="C142" s="25"/>
      <c r="D142" s="39" t="s">
        <v>66</v>
      </c>
      <c r="E142" s="375" t="s">
        <v>390</v>
      </c>
      <c r="F142" s="40"/>
      <c r="G142" s="38"/>
      <c r="H142" s="50"/>
      <c r="I142" s="50"/>
      <c r="J142" s="50"/>
      <c r="K142" s="50"/>
      <c r="L142" s="50"/>
    </row>
    <row r="143" spans="3:12" ht="15.6" customHeight="1" x14ac:dyDescent="0.2">
      <c r="C143" s="25"/>
      <c r="D143" s="39" t="s">
        <v>440</v>
      </c>
      <c r="E143" s="375" t="s">
        <v>356</v>
      </c>
      <c r="F143" s="40"/>
      <c r="G143" s="38"/>
      <c r="H143" s="50"/>
      <c r="I143" s="50"/>
      <c r="J143" s="50"/>
      <c r="K143" s="50"/>
      <c r="L143" s="50"/>
    </row>
    <row r="144" spans="3:12" ht="15.6" customHeight="1" x14ac:dyDescent="0.2">
      <c r="C144" s="25"/>
      <c r="D144" s="39" t="s">
        <v>441</v>
      </c>
      <c r="E144" s="375" t="s">
        <v>355</v>
      </c>
      <c r="F144" s="40"/>
      <c r="G144" s="38"/>
      <c r="H144" s="50"/>
      <c r="I144" s="50"/>
      <c r="J144" s="50"/>
      <c r="K144" s="50"/>
      <c r="L144" s="50"/>
    </row>
    <row r="145" spans="3:12" ht="15.6" customHeight="1" x14ac:dyDescent="0.2">
      <c r="C145" s="25"/>
      <c r="D145" s="39" t="s">
        <v>442</v>
      </c>
      <c r="E145" s="375" t="s">
        <v>357</v>
      </c>
      <c r="F145" s="40"/>
      <c r="G145" s="38"/>
      <c r="H145" s="50"/>
      <c r="I145" s="50"/>
      <c r="J145" s="50"/>
      <c r="K145" s="50"/>
      <c r="L145" s="50"/>
    </row>
    <row r="146" spans="3:12" ht="15.6" customHeight="1" x14ac:dyDescent="0.2">
      <c r="C146" s="25"/>
      <c r="D146" s="53" t="s">
        <v>125</v>
      </c>
      <c r="E146" s="387"/>
      <c r="F146" s="40"/>
      <c r="G146" s="38"/>
      <c r="H146" s="50"/>
      <c r="I146" s="50"/>
      <c r="J146" s="50"/>
      <c r="K146" s="50"/>
      <c r="L146" s="50"/>
    </row>
    <row r="147" spans="3:12" ht="15.6" customHeight="1" x14ac:dyDescent="0.2">
      <c r="C147" s="25"/>
      <c r="D147" s="39" t="s">
        <v>126</v>
      </c>
      <c r="E147" s="375" t="s">
        <v>370</v>
      </c>
      <c r="F147" s="40"/>
      <c r="G147" s="38"/>
      <c r="H147" s="50"/>
      <c r="I147" s="50"/>
      <c r="J147" s="50"/>
      <c r="K147" s="50"/>
      <c r="L147" s="50"/>
    </row>
    <row r="148" spans="3:12" ht="15.6" customHeight="1" x14ac:dyDescent="0.2">
      <c r="C148" s="25"/>
      <c r="D148" s="39" t="s">
        <v>127</v>
      </c>
      <c r="E148" s="375" t="s">
        <v>371</v>
      </c>
      <c r="F148" s="40"/>
      <c r="G148" s="38"/>
      <c r="H148" s="50"/>
      <c r="I148" s="50"/>
      <c r="J148" s="50"/>
      <c r="K148" s="50"/>
      <c r="L148" s="50"/>
    </row>
    <row r="149" spans="3:12" ht="12.75" customHeight="1" x14ac:dyDescent="0.2">
      <c r="C149" s="25"/>
      <c r="D149" s="26"/>
      <c r="E149" s="378"/>
      <c r="F149" s="54"/>
      <c r="G149" s="54"/>
      <c r="H149" s="50"/>
      <c r="I149" s="50"/>
      <c r="J149" s="50"/>
      <c r="K149" s="50"/>
      <c r="L149" s="50"/>
    </row>
    <row r="150" spans="3:12" ht="12.75" customHeight="1" thickBot="1" x14ac:dyDescent="0.25">
      <c r="C150" s="43">
        <v>4</v>
      </c>
      <c r="D150" s="30" t="s">
        <v>128</v>
      </c>
      <c r="E150" s="387"/>
      <c r="F150" s="31"/>
      <c r="G150" s="31"/>
      <c r="H150" s="50"/>
      <c r="I150" s="50"/>
      <c r="J150" s="50"/>
      <c r="K150" s="50"/>
      <c r="L150" s="50"/>
    </row>
    <row r="151" spans="3:12" ht="15.6" customHeight="1" x14ac:dyDescent="0.2">
      <c r="C151" s="25"/>
      <c r="D151" s="26" t="s">
        <v>129</v>
      </c>
      <c r="E151" s="374" t="s">
        <v>308</v>
      </c>
      <c r="F151" s="368"/>
      <c r="G151" s="38"/>
    </row>
    <row r="152" spans="3:12" ht="15.6" customHeight="1" x14ac:dyDescent="0.2">
      <c r="C152" s="25"/>
      <c r="D152" s="26" t="s">
        <v>130</v>
      </c>
      <c r="E152" s="375" t="s">
        <v>309</v>
      </c>
      <c r="F152" s="369"/>
      <c r="G152" s="38"/>
    </row>
    <row r="153" spans="3:12" ht="15.6" customHeight="1" x14ac:dyDescent="0.2">
      <c r="C153" s="25"/>
      <c r="D153" s="26" t="s">
        <v>131</v>
      </c>
      <c r="E153" s="378" t="s">
        <v>306</v>
      </c>
      <c r="F153" s="369"/>
      <c r="G153" s="38"/>
    </row>
    <row r="154" spans="3:12" ht="12" customHeight="1" x14ac:dyDescent="0.2">
      <c r="C154" s="25"/>
      <c r="D154" s="26"/>
      <c r="E154" s="378"/>
      <c r="F154" s="54"/>
      <c r="G154" s="55"/>
    </row>
    <row r="155" spans="3:12" ht="15" thickBot="1" x14ac:dyDescent="0.25">
      <c r="C155" s="25"/>
      <c r="D155" s="56" t="s">
        <v>132</v>
      </c>
      <c r="E155" s="378"/>
      <c r="F155" s="370"/>
      <c r="G155" s="57"/>
    </row>
    <row r="156" spans="3:12" ht="17.850000000000001" customHeight="1" thickBot="1" x14ac:dyDescent="0.25">
      <c r="C156" s="58"/>
      <c r="D156" s="59" t="s">
        <v>133</v>
      </c>
      <c r="E156" s="388" t="s">
        <v>310</v>
      </c>
      <c r="F156" s="60"/>
      <c r="G156" s="61"/>
    </row>
  </sheetData>
  <mergeCells count="1">
    <mergeCell ref="C3:G3"/>
  </mergeCells>
  <phoneticPr fontId="42" type="noConversion"/>
  <dataValidations count="2">
    <dataValidation type="whole" allowBlank="1" showInputMessage="1" showErrorMessage="1" sqref="G154:G156 F151:F156 G149 G32 G30 G21 G14 G19 F35:F71 F73:F149">
      <formula1>0</formula1>
      <formula2>1000000000</formula2>
    </dataValidation>
    <dataValidation type="whole" allowBlank="1" showInputMessage="1" showErrorMessage="1" sqref="F24:F29 G23:G29 G151:G153 G35:G148 F16:G18 F11:G13">
      <formula1>0</formula1>
      <formula2>1000000</formula2>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U191"/>
  <sheetViews>
    <sheetView topLeftCell="A3" zoomScale="55" zoomScaleNormal="55" workbookViewId="0">
      <selection activeCell="F174" sqref="F174"/>
    </sheetView>
  </sheetViews>
  <sheetFormatPr baseColWidth="10" defaultColWidth="8.5703125" defaultRowHeight="14.25" x14ac:dyDescent="0.2"/>
  <cols>
    <col min="1" max="1" width="3.42578125" style="63" customWidth="1"/>
    <col min="2" max="3" width="3.42578125" style="62" customWidth="1"/>
    <col min="4" max="4" width="84.42578125" style="62" customWidth="1"/>
    <col min="5" max="5" width="27.5703125" style="64" customWidth="1"/>
    <col min="6" max="6" width="18.5703125" style="65" customWidth="1"/>
    <col min="7" max="7" width="18.5703125" style="62" customWidth="1"/>
    <col min="8" max="8" width="18.5703125" style="64" customWidth="1"/>
    <col min="9" max="9" width="8.5703125" style="62"/>
    <col min="10" max="10" width="17.5703125" style="62" customWidth="1"/>
    <col min="11" max="20" width="8.5703125" style="62"/>
    <col min="21" max="21" width="29.42578125" style="62" customWidth="1"/>
    <col min="22" max="16384" width="8.5703125" style="62"/>
  </cols>
  <sheetData>
    <row r="1" spans="3:21" s="63" customFormat="1" ht="17.25" customHeight="1" x14ac:dyDescent="0.2">
      <c r="C1" s="66"/>
      <c r="D1" s="67" t="str">
        <f>'Plan d''équipement'!D1</f>
        <v>NOM DU SERVICE</v>
      </c>
      <c r="E1" s="68"/>
      <c r="F1" s="69"/>
      <c r="H1" s="68"/>
      <c r="U1" s="70"/>
    </row>
    <row r="2" spans="3:21" ht="10.35" customHeight="1" x14ac:dyDescent="0.2"/>
    <row r="3" spans="3:21" ht="60" customHeight="1" x14ac:dyDescent="0.2">
      <c r="D3" s="400" t="s">
        <v>134</v>
      </c>
      <c r="E3" s="400"/>
      <c r="F3" s="400"/>
      <c r="G3" s="400"/>
      <c r="H3" s="400"/>
    </row>
    <row r="4" spans="3:21" ht="10.35" customHeight="1" x14ac:dyDescent="0.2">
      <c r="D4" s="64"/>
    </row>
    <row r="5" spans="3:21" ht="46.5" customHeight="1" x14ac:dyDescent="0.2">
      <c r="D5" s="401" t="s">
        <v>135</v>
      </c>
      <c r="E5" s="401"/>
      <c r="F5" s="401"/>
      <c r="G5" s="401"/>
      <c r="H5" s="401"/>
    </row>
    <row r="6" spans="3:21" ht="10.35" customHeight="1" x14ac:dyDescent="0.2">
      <c r="D6" s="71"/>
      <c r="E6" s="72"/>
    </row>
    <row r="7" spans="3:21" ht="18.75" customHeight="1" x14ac:dyDescent="0.2">
      <c r="D7" s="73" t="s">
        <v>136</v>
      </c>
      <c r="E7" s="74" t="s">
        <v>137</v>
      </c>
    </row>
    <row r="8" spans="3:21" ht="18.75" customHeight="1" x14ac:dyDescent="0.2">
      <c r="D8" s="73" t="s">
        <v>138</v>
      </c>
      <c r="E8" s="74" t="s">
        <v>137</v>
      </c>
    </row>
    <row r="9" spans="3:21" ht="18.75" customHeight="1" x14ac:dyDescent="0.2">
      <c r="D9" s="73" t="s">
        <v>139</v>
      </c>
      <c r="E9" s="74" t="s">
        <v>137</v>
      </c>
    </row>
    <row r="10" spans="3:21" ht="18.75" customHeight="1" x14ac:dyDescent="0.2">
      <c r="D10" s="73" t="s">
        <v>140</v>
      </c>
      <c r="E10" s="74" t="s">
        <v>137</v>
      </c>
    </row>
    <row r="11" spans="3:21" ht="18.75" customHeight="1" x14ac:dyDescent="0.2">
      <c r="D11" s="73" t="s">
        <v>141</v>
      </c>
      <c r="E11" s="75" t="s">
        <v>137</v>
      </c>
    </row>
    <row r="12" spans="3:21" ht="18.75" customHeight="1" x14ac:dyDescent="0.2">
      <c r="D12" s="402" t="s">
        <v>142</v>
      </c>
      <c r="E12" s="74" t="s">
        <v>137</v>
      </c>
    </row>
    <row r="13" spans="3:21" ht="18.75" customHeight="1" x14ac:dyDescent="0.2">
      <c r="D13" s="402"/>
      <c r="E13" s="74" t="s">
        <v>143</v>
      </c>
    </row>
    <row r="14" spans="3:21" ht="18.75" customHeight="1" x14ac:dyDescent="0.2">
      <c r="D14" s="402" t="s">
        <v>144</v>
      </c>
      <c r="E14" s="74" t="s">
        <v>137</v>
      </c>
    </row>
    <row r="15" spans="3:21" ht="18.75" customHeight="1" x14ac:dyDescent="0.2">
      <c r="D15" s="402"/>
      <c r="E15" s="74" t="s">
        <v>143</v>
      </c>
    </row>
    <row r="16" spans="3:21" ht="18.75" customHeight="1" x14ac:dyDescent="0.2">
      <c r="D16" s="73" t="s">
        <v>145</v>
      </c>
      <c r="E16" s="76" t="s">
        <v>146</v>
      </c>
    </row>
    <row r="17" spans="3:8" ht="18.75" customHeight="1" x14ac:dyDescent="0.2">
      <c r="D17" s="73" t="s">
        <v>147</v>
      </c>
      <c r="E17" s="74" t="s">
        <v>148</v>
      </c>
    </row>
    <row r="18" spans="3:8" ht="18.75" customHeight="1" x14ac:dyDescent="0.2">
      <c r="D18" s="73"/>
      <c r="E18" s="62"/>
    </row>
    <row r="19" spans="3:8" ht="44.25" customHeight="1" x14ac:dyDescent="0.2">
      <c r="D19" s="401" t="s">
        <v>149</v>
      </c>
      <c r="E19" s="401"/>
      <c r="F19" s="401"/>
      <c r="G19" s="401"/>
      <c r="H19" s="401"/>
    </row>
    <row r="20" spans="3:8" ht="10.35" customHeight="1" x14ac:dyDescent="0.2">
      <c r="E20" s="77"/>
    </row>
    <row r="21" spans="3:8" ht="30" x14ac:dyDescent="0.2">
      <c r="D21" s="78"/>
      <c r="E21" s="79" t="s">
        <v>150</v>
      </c>
      <c r="F21" s="80" t="s">
        <v>151</v>
      </c>
      <c r="G21" s="81" t="s">
        <v>152</v>
      </c>
      <c r="H21" s="82" t="s">
        <v>153</v>
      </c>
    </row>
    <row r="22" spans="3:8" ht="14.85" customHeight="1" x14ac:dyDescent="0.2">
      <c r="D22" s="83"/>
      <c r="E22" s="84"/>
      <c r="G22" s="85"/>
      <c r="H22" s="86"/>
    </row>
    <row r="23" spans="3:8" ht="15" x14ac:dyDescent="0.2">
      <c r="C23" s="87">
        <v>1</v>
      </c>
      <c r="D23" s="88" t="s">
        <v>16</v>
      </c>
      <c r="E23" s="89"/>
      <c r="F23" s="90"/>
      <c r="G23" s="91"/>
      <c r="H23" s="92"/>
    </row>
    <row r="24" spans="3:8" ht="10.35" customHeight="1" x14ac:dyDescent="0.2">
      <c r="C24" s="93"/>
      <c r="D24" s="93"/>
      <c r="E24" s="94"/>
      <c r="G24" s="95"/>
      <c r="H24" s="92"/>
    </row>
    <row r="25" spans="3:8" ht="12" customHeight="1" x14ac:dyDescent="0.2">
      <c r="C25" s="93"/>
      <c r="D25" s="88" t="s">
        <v>17</v>
      </c>
      <c r="E25" s="96" t="s">
        <v>154</v>
      </c>
      <c r="G25" s="95"/>
      <c r="H25" s="92"/>
    </row>
    <row r="26" spans="3:8" ht="12" customHeight="1" x14ac:dyDescent="0.2">
      <c r="C26" s="97">
        <v>1</v>
      </c>
      <c r="D26" s="62" t="s">
        <v>18</v>
      </c>
      <c r="E26" s="264">
        <v>39.799999999999997</v>
      </c>
      <c r="F26" s="266">
        <f>'Plan d''équipement'!G11</f>
        <v>0</v>
      </c>
      <c r="G26" s="98">
        <f t="shared" ref="G26:G33" si="0">E26*F26</f>
        <v>0</v>
      </c>
      <c r="H26" s="283" t="str">
        <f>'Plan d''équipement'!E11</f>
        <v>1.001</v>
      </c>
    </row>
    <row r="27" spans="3:8" ht="12" customHeight="1" x14ac:dyDescent="0.2">
      <c r="C27" s="97">
        <v>5</v>
      </c>
      <c r="D27" s="99" t="s">
        <v>19</v>
      </c>
      <c r="E27" s="258">
        <v>43.8</v>
      </c>
      <c r="F27" s="266">
        <f>'Plan d''équipement'!G12</f>
        <v>0</v>
      </c>
      <c r="G27" s="100">
        <f t="shared" si="0"/>
        <v>0</v>
      </c>
      <c r="H27" s="283" t="str">
        <f>'Plan d''équipement'!E12</f>
        <v>1.001</v>
      </c>
    </row>
    <row r="28" spans="3:8" ht="12" customHeight="1" x14ac:dyDescent="0.2">
      <c r="C28" s="97">
        <v>10</v>
      </c>
      <c r="D28" s="99" t="s">
        <v>20</v>
      </c>
      <c r="E28" s="258">
        <v>48.8</v>
      </c>
      <c r="F28" s="266">
        <f>'Plan d''équipement'!G13</f>
        <v>0</v>
      </c>
      <c r="G28" s="100">
        <f t="shared" si="0"/>
        <v>0</v>
      </c>
      <c r="H28" s="283" t="str">
        <f>'Plan d''équipement'!E13</f>
        <v>1.001</v>
      </c>
    </row>
    <row r="29" spans="3:8" ht="10.35" customHeight="1" x14ac:dyDescent="0.2">
      <c r="C29" s="97"/>
      <c r="D29" s="99"/>
      <c r="E29" s="267"/>
      <c r="F29" s="137"/>
      <c r="G29" s="85"/>
      <c r="H29" s="92"/>
    </row>
    <row r="30" spans="3:8" ht="12" customHeight="1" x14ac:dyDescent="0.2">
      <c r="C30" s="97"/>
      <c r="D30" s="88" t="s">
        <v>21</v>
      </c>
      <c r="E30" s="107" t="s">
        <v>155</v>
      </c>
      <c r="F30" s="137"/>
      <c r="G30" s="85"/>
      <c r="H30" s="92"/>
    </row>
    <row r="31" spans="3:8" ht="12" customHeight="1" x14ac:dyDescent="0.2">
      <c r="C31" s="97">
        <v>1</v>
      </c>
      <c r="D31" s="99" t="s">
        <v>18</v>
      </c>
      <c r="E31" s="264">
        <v>39.799999999999997</v>
      </c>
      <c r="F31" s="266">
        <f>'Plan d''équipement'!G16</f>
        <v>0</v>
      </c>
      <c r="G31" s="98">
        <f t="shared" si="0"/>
        <v>0</v>
      </c>
      <c r="H31" s="283" t="str">
        <f>'Plan d''équipement'!E16</f>
        <v>2.001</v>
      </c>
    </row>
    <row r="32" spans="3:8" ht="12" customHeight="1" x14ac:dyDescent="0.2">
      <c r="C32" s="97">
        <v>5</v>
      </c>
      <c r="D32" s="99" t="s">
        <v>19</v>
      </c>
      <c r="E32" s="258">
        <v>43.8</v>
      </c>
      <c r="F32" s="265">
        <f>'Plan d''équipement'!G17</f>
        <v>0</v>
      </c>
      <c r="G32" s="100">
        <f t="shared" si="0"/>
        <v>0</v>
      </c>
      <c r="H32" s="283" t="str">
        <f>'Plan d''équipement'!E17</f>
        <v>2.001</v>
      </c>
    </row>
    <row r="33" spans="3:8" ht="12" customHeight="1" x14ac:dyDescent="0.2">
      <c r="C33" s="97">
        <v>10</v>
      </c>
      <c r="D33" s="99" t="s">
        <v>20</v>
      </c>
      <c r="E33" s="258">
        <v>48.8</v>
      </c>
      <c r="F33" s="265">
        <f>'Plan d''équipement'!G18</f>
        <v>0</v>
      </c>
      <c r="G33" s="100">
        <f t="shared" si="0"/>
        <v>0</v>
      </c>
      <c r="H33" s="283" t="str">
        <f>'Plan d''équipement'!E18</f>
        <v>2.001</v>
      </c>
    </row>
    <row r="34" spans="3:8" ht="10.35" customHeight="1" x14ac:dyDescent="0.2">
      <c r="C34" s="97"/>
      <c r="E34" s="264"/>
      <c r="F34" s="137"/>
      <c r="G34" s="85"/>
      <c r="H34" s="92"/>
    </row>
    <row r="35" spans="3:8" ht="12" customHeight="1" x14ac:dyDescent="0.2">
      <c r="C35" s="93"/>
      <c r="D35" s="101" t="s">
        <v>156</v>
      </c>
      <c r="E35" s="268"/>
      <c r="F35" s="268"/>
      <c r="G35" s="102">
        <f>SUM(G26:G28)+SUM(G31:G33)</f>
        <v>0</v>
      </c>
      <c r="H35" s="92"/>
    </row>
    <row r="36" spans="3:8" ht="10.35" customHeight="1" x14ac:dyDescent="0.2">
      <c r="F36" s="137"/>
      <c r="G36" s="85"/>
      <c r="H36" s="92"/>
    </row>
    <row r="37" spans="3:8" ht="12" customHeight="1" x14ac:dyDescent="0.2">
      <c r="C37" s="87">
        <v>2</v>
      </c>
      <c r="D37" s="88" t="s">
        <v>22</v>
      </c>
      <c r="F37" s="137"/>
      <c r="G37" s="85"/>
      <c r="H37" s="92"/>
    </row>
    <row r="38" spans="3:8" ht="10.35" customHeight="1" x14ac:dyDescent="0.2">
      <c r="C38" s="93"/>
      <c r="D38" s="93"/>
      <c r="E38" s="269"/>
      <c r="F38" s="273"/>
      <c r="G38" s="103"/>
      <c r="H38" s="92"/>
    </row>
    <row r="39" spans="3:8" ht="12" customHeight="1" x14ac:dyDescent="0.2">
      <c r="C39" s="93"/>
      <c r="D39" s="88" t="s">
        <v>23</v>
      </c>
      <c r="E39" s="107" t="s">
        <v>157</v>
      </c>
      <c r="F39" s="137"/>
      <c r="G39" s="85"/>
      <c r="H39" s="92"/>
    </row>
    <row r="40" spans="3:8" ht="12" customHeight="1" x14ac:dyDescent="0.2">
      <c r="C40" s="93"/>
      <c r="D40" s="99" t="s">
        <v>24</v>
      </c>
      <c r="E40" s="258">
        <v>6.1</v>
      </c>
      <c r="F40" s="266">
        <f>'Plan d''équipement'!G23</f>
        <v>0</v>
      </c>
      <c r="G40" s="98">
        <f t="shared" ref="G40:G46" si="1">E40*F40</f>
        <v>0</v>
      </c>
      <c r="H40" s="283" t="str">
        <f>'Plan d''équipement'!E23</f>
        <v>-</v>
      </c>
    </row>
    <row r="41" spans="3:8" ht="12" customHeight="1" x14ac:dyDescent="0.2">
      <c r="C41" s="93"/>
      <c r="D41" s="99" t="s">
        <v>25</v>
      </c>
      <c r="E41" s="258">
        <v>18.5</v>
      </c>
      <c r="F41" s="265">
        <f>'Plan d''équipement'!G24</f>
        <v>0</v>
      </c>
      <c r="G41" s="100">
        <f t="shared" si="1"/>
        <v>0</v>
      </c>
      <c r="H41" s="283" t="str">
        <f>'Plan d''équipement'!E24</f>
        <v>3.121 (clé 4G)</v>
      </c>
    </row>
    <row r="42" spans="3:8" ht="12" customHeight="1" x14ac:dyDescent="0.2">
      <c r="C42" s="93"/>
      <c r="D42" s="99" t="s">
        <v>26</v>
      </c>
      <c r="E42" s="258">
        <v>28.5</v>
      </c>
      <c r="F42" s="265">
        <f>'Plan d''équipement'!G25</f>
        <v>0</v>
      </c>
      <c r="G42" s="100">
        <f t="shared" si="1"/>
        <v>0</v>
      </c>
      <c r="H42" s="283" t="str">
        <f>'Plan d''équipement'!E25</f>
        <v>3.121 (clé 4G)</v>
      </c>
    </row>
    <row r="43" spans="3:8" ht="12" customHeight="1" x14ac:dyDescent="0.2">
      <c r="C43" s="93"/>
      <c r="D43" s="99" t="s">
        <v>27</v>
      </c>
      <c r="E43" s="258">
        <v>58.5</v>
      </c>
      <c r="F43" s="265">
        <f>'Plan d''équipement'!G26</f>
        <v>0</v>
      </c>
      <c r="G43" s="100">
        <f t="shared" si="1"/>
        <v>0</v>
      </c>
      <c r="H43" s="283" t="str">
        <f>'Plan d''équipement'!E26</f>
        <v>3.121 (clé 4G)</v>
      </c>
    </row>
    <row r="44" spans="3:8" ht="12" customHeight="1" x14ac:dyDescent="0.2">
      <c r="C44" s="93"/>
      <c r="D44" s="99" t="s">
        <v>303</v>
      </c>
      <c r="E44" s="258">
        <v>30.8</v>
      </c>
      <c r="F44" s="265">
        <f>'Plan d''équipement'!G27</f>
        <v>0</v>
      </c>
      <c r="G44" s="100">
        <f t="shared" si="1"/>
        <v>0</v>
      </c>
      <c r="H44" s="283" t="str">
        <f>'Plan d''équipement'!E27</f>
        <v>2.001 (tablette)</v>
      </c>
    </row>
    <row r="45" spans="3:8" ht="12" customHeight="1" x14ac:dyDescent="0.2">
      <c r="C45" s="93"/>
      <c r="D45" s="99" t="s">
        <v>304</v>
      </c>
      <c r="E45" s="258">
        <v>40.799999999999997</v>
      </c>
      <c r="F45" s="265">
        <f>'Plan d''équipement'!G28</f>
        <v>0</v>
      </c>
      <c r="G45" s="100">
        <f t="shared" si="1"/>
        <v>0</v>
      </c>
      <c r="H45" s="283" t="str">
        <f>'Plan d''équipement'!E28</f>
        <v>2.001 (tablette)</v>
      </c>
    </row>
    <row r="46" spans="3:8" ht="12" customHeight="1" x14ac:dyDescent="0.2">
      <c r="C46" s="93"/>
      <c r="D46" s="99" t="s">
        <v>305</v>
      </c>
      <c r="E46" s="258">
        <v>70.8</v>
      </c>
      <c r="F46" s="265">
        <f>'Plan d''équipement'!G29</f>
        <v>0</v>
      </c>
      <c r="G46" s="100">
        <f t="shared" si="1"/>
        <v>0</v>
      </c>
      <c r="H46" s="283" t="str">
        <f>'Plan d''équipement'!E29</f>
        <v>2.001 (tablette)</v>
      </c>
    </row>
    <row r="47" spans="3:8" ht="10.35" customHeight="1" x14ac:dyDescent="0.2">
      <c r="C47" s="93"/>
      <c r="F47" s="274"/>
      <c r="G47" s="85"/>
      <c r="H47" s="92"/>
    </row>
    <row r="48" spans="3:8" ht="12" customHeight="1" x14ac:dyDescent="0.2">
      <c r="C48" s="93"/>
      <c r="D48" s="101" t="s">
        <v>156</v>
      </c>
      <c r="E48" s="268"/>
      <c r="F48" s="272"/>
      <c r="G48" s="102">
        <f>SUM(G40:G46)</f>
        <v>0</v>
      </c>
      <c r="H48" s="92"/>
    </row>
    <row r="49" spans="3:11" ht="10.35" customHeight="1" x14ac:dyDescent="0.2">
      <c r="F49" s="137"/>
      <c r="G49" s="85"/>
      <c r="H49" s="92"/>
    </row>
    <row r="50" spans="3:11" ht="12" customHeight="1" x14ac:dyDescent="0.2">
      <c r="C50" s="104">
        <v>3</v>
      </c>
      <c r="D50" s="88" t="s">
        <v>28</v>
      </c>
      <c r="F50" s="137"/>
      <c r="G50" s="105"/>
      <c r="H50" s="92"/>
    </row>
    <row r="51" spans="3:11" ht="10.35" customHeight="1" x14ac:dyDescent="0.2">
      <c r="C51" s="93"/>
      <c r="D51" s="93"/>
      <c r="E51" s="269"/>
      <c r="F51" s="273"/>
      <c r="G51" s="103"/>
      <c r="H51" s="92"/>
    </row>
    <row r="52" spans="3:11" ht="12" customHeight="1" x14ac:dyDescent="0.2">
      <c r="D52" s="106" t="s">
        <v>158</v>
      </c>
      <c r="E52" s="107" t="s">
        <v>159</v>
      </c>
      <c r="F52" s="275"/>
      <c r="G52" s="108"/>
      <c r="H52" s="284"/>
      <c r="I52" s="109"/>
      <c r="J52" s="109"/>
      <c r="K52" s="109"/>
    </row>
    <row r="53" spans="3:11" ht="12" customHeight="1" x14ac:dyDescent="0.2">
      <c r="D53" s="48" t="s">
        <v>30</v>
      </c>
      <c r="E53" s="258"/>
      <c r="F53" s="266"/>
      <c r="G53" s="110"/>
      <c r="H53" s="287"/>
      <c r="I53" s="111"/>
      <c r="J53" s="261"/>
      <c r="K53" s="111"/>
    </row>
    <row r="54" spans="3:11" ht="12" customHeight="1" x14ac:dyDescent="0.2">
      <c r="D54" s="39" t="s">
        <v>31</v>
      </c>
      <c r="E54" s="258">
        <v>0.33</v>
      </c>
      <c r="F54" s="265">
        <f>'Plan d''équipement'!G35</f>
        <v>0</v>
      </c>
      <c r="G54" s="112">
        <f>E54*F54</f>
        <v>0</v>
      </c>
      <c r="H54" s="283" t="str">
        <f>'Plan d''équipement'!E35</f>
        <v>3.045</v>
      </c>
      <c r="I54" s="111"/>
      <c r="J54" s="262"/>
      <c r="K54" s="113"/>
    </row>
    <row r="55" spans="3:11" ht="12" customHeight="1" x14ac:dyDescent="0.2">
      <c r="D55" s="39" t="s">
        <v>32</v>
      </c>
      <c r="E55" s="258">
        <v>1.08</v>
      </c>
      <c r="F55" s="265">
        <f>'Plan d''équipement'!G36</f>
        <v>0</v>
      </c>
      <c r="G55" s="112">
        <f t="shared" ref="G55:G60" si="2">E55*F55</f>
        <v>0</v>
      </c>
      <c r="H55" s="283" t="str">
        <f>'Plan d''équipement'!E36</f>
        <v>3.041</v>
      </c>
      <c r="I55" s="111"/>
      <c r="J55" s="261"/>
      <c r="K55" s="111"/>
    </row>
    <row r="56" spans="3:11" ht="12" customHeight="1" x14ac:dyDescent="0.2">
      <c r="D56" s="39" t="s">
        <v>33</v>
      </c>
      <c r="E56" s="258">
        <v>0.33</v>
      </c>
      <c r="F56" s="265">
        <f>'Plan d''équipement'!G37</f>
        <v>0</v>
      </c>
      <c r="G56" s="112">
        <f t="shared" si="2"/>
        <v>0</v>
      </c>
      <c r="H56" s="283" t="str">
        <f>'Plan d''équipement'!E37</f>
        <v>3.049</v>
      </c>
      <c r="I56" s="111"/>
      <c r="J56" s="262"/>
      <c r="K56" s="111"/>
    </row>
    <row r="57" spans="3:11" ht="12" customHeight="1" x14ac:dyDescent="0.2">
      <c r="D57" s="39" t="s">
        <v>34</v>
      </c>
      <c r="E57" s="258">
        <v>1.08</v>
      </c>
      <c r="F57" s="265">
        <f>'Plan d''équipement'!G38</f>
        <v>0</v>
      </c>
      <c r="G57" s="112">
        <f t="shared" si="2"/>
        <v>0</v>
      </c>
      <c r="H57" s="283" t="str">
        <f>'Plan d''équipement'!E38</f>
        <v>3.053</v>
      </c>
      <c r="I57" s="111"/>
      <c r="J57" s="261"/>
      <c r="K57" s="111"/>
    </row>
    <row r="58" spans="3:11" ht="12" customHeight="1" x14ac:dyDescent="0.2">
      <c r="D58" s="39" t="s">
        <v>160</v>
      </c>
      <c r="E58" s="258">
        <v>7.06</v>
      </c>
      <c r="F58" s="265">
        <f>'Plan d''équipement'!G39</f>
        <v>0</v>
      </c>
      <c r="G58" s="112">
        <f t="shared" si="2"/>
        <v>0</v>
      </c>
      <c r="H58" s="283" t="str">
        <f>'Plan d''équipement'!E39</f>
        <v>3.130</v>
      </c>
      <c r="I58" s="111"/>
      <c r="J58" s="262"/>
      <c r="K58" s="111"/>
    </row>
    <row r="59" spans="3:11" ht="12" customHeight="1" x14ac:dyDescent="0.2">
      <c r="D59" s="39" t="s">
        <v>35</v>
      </c>
      <c r="E59" s="258">
        <v>0.38</v>
      </c>
      <c r="F59" s="265">
        <f>'Plan d''équipement'!G40</f>
        <v>0</v>
      </c>
      <c r="G59" s="112">
        <f t="shared" si="2"/>
        <v>0</v>
      </c>
      <c r="H59" s="283" t="str">
        <f>'Plan d''équipement'!E40</f>
        <v>3.208</v>
      </c>
      <c r="I59" s="111"/>
      <c r="J59" s="261"/>
      <c r="K59" s="111"/>
    </row>
    <row r="60" spans="3:11" ht="12" customHeight="1" x14ac:dyDescent="0.2">
      <c r="D60" s="39" t="s">
        <v>36</v>
      </c>
      <c r="E60" s="258">
        <v>0.55000000000000004</v>
      </c>
      <c r="F60" s="265">
        <f>'Plan d''équipement'!G41</f>
        <v>0</v>
      </c>
      <c r="G60" s="112">
        <f t="shared" si="2"/>
        <v>0</v>
      </c>
      <c r="H60" s="283" t="str">
        <f>'Plan d''équipement'!E41</f>
        <v>3.213</v>
      </c>
      <c r="I60" s="111"/>
      <c r="J60" s="262"/>
      <c r="K60" s="111"/>
    </row>
    <row r="61" spans="3:11" ht="12" customHeight="1" x14ac:dyDescent="0.2">
      <c r="D61" s="52" t="s">
        <v>37</v>
      </c>
      <c r="E61" s="258"/>
      <c r="F61" s="265"/>
      <c r="G61" s="112"/>
      <c r="H61" s="283"/>
      <c r="I61" s="111"/>
      <c r="J61" s="261"/>
      <c r="K61" s="111"/>
    </row>
    <row r="62" spans="3:11" ht="12" customHeight="1" x14ac:dyDescent="0.2">
      <c r="D62" s="39" t="s">
        <v>38</v>
      </c>
      <c r="E62" s="258">
        <v>1.05</v>
      </c>
      <c r="F62" s="265">
        <f>'Plan d''équipement'!G43</f>
        <v>0</v>
      </c>
      <c r="G62" s="112">
        <f t="shared" ref="G62:G116" si="3">E62*F62</f>
        <v>0</v>
      </c>
      <c r="H62" s="283" t="str">
        <f>'Plan d''équipement'!E43</f>
        <v>3.105</v>
      </c>
      <c r="I62" s="111"/>
      <c r="J62" s="262"/>
      <c r="K62" s="111"/>
    </row>
    <row r="63" spans="3:11" ht="12" customHeight="1" x14ac:dyDescent="0.2">
      <c r="D63" s="39" t="s">
        <v>39</v>
      </c>
      <c r="E63" s="258">
        <v>0.64</v>
      </c>
      <c r="F63" s="265">
        <f>'Plan d''équipement'!G44</f>
        <v>0</v>
      </c>
      <c r="G63" s="112">
        <f t="shared" si="3"/>
        <v>0</v>
      </c>
      <c r="H63" s="283" t="str">
        <f>'Plan d''équipement'!E44</f>
        <v>3.109</v>
      </c>
      <c r="I63" s="111"/>
      <c r="J63" s="261"/>
      <c r="K63" s="111"/>
    </row>
    <row r="64" spans="3:11" ht="12" customHeight="1" x14ac:dyDescent="0.2">
      <c r="D64" s="39" t="s">
        <v>40</v>
      </c>
      <c r="E64" s="258">
        <v>1.1100000000000001</v>
      </c>
      <c r="F64" s="265">
        <f>'Plan d''équipement'!G45</f>
        <v>0</v>
      </c>
      <c r="G64" s="112">
        <f t="shared" si="3"/>
        <v>0</v>
      </c>
      <c r="H64" s="283" t="str">
        <f>'Plan d''équipement'!E45</f>
        <v>3.113</v>
      </c>
      <c r="I64" s="111"/>
      <c r="J64" s="262"/>
      <c r="K64" s="111"/>
    </row>
    <row r="65" spans="4:11" ht="12" customHeight="1" x14ac:dyDescent="0.2">
      <c r="D65" s="39" t="s">
        <v>41</v>
      </c>
      <c r="E65" s="258">
        <v>8.89</v>
      </c>
      <c r="F65" s="265">
        <f>'Plan d''équipement'!G46</f>
        <v>0</v>
      </c>
      <c r="G65" s="112">
        <f t="shared" si="3"/>
        <v>0</v>
      </c>
      <c r="H65" s="283" t="str">
        <f>'Plan d''équipement'!E46</f>
        <v>3.125</v>
      </c>
      <c r="I65" s="111"/>
      <c r="J65" s="261"/>
      <c r="K65" s="111"/>
    </row>
    <row r="66" spans="4:11" ht="12" customHeight="1" x14ac:dyDescent="0.2">
      <c r="D66" s="39" t="s">
        <v>42</v>
      </c>
      <c r="E66" s="258">
        <v>9.35</v>
      </c>
      <c r="F66" s="265">
        <f>'Plan d''équipement'!G47</f>
        <v>0</v>
      </c>
      <c r="G66" s="112">
        <f t="shared" si="3"/>
        <v>0</v>
      </c>
      <c r="H66" s="283" t="str">
        <f>'Plan d''équipement'!E47</f>
        <v>3.126</v>
      </c>
      <c r="I66" s="111"/>
      <c r="J66" s="262"/>
      <c r="K66" s="111"/>
    </row>
    <row r="67" spans="4:11" ht="12" customHeight="1" x14ac:dyDescent="0.2">
      <c r="D67" s="39" t="s">
        <v>43</v>
      </c>
      <c r="E67" s="258">
        <v>5.27</v>
      </c>
      <c r="F67" s="265">
        <f>'Plan d''équipement'!G48</f>
        <v>0</v>
      </c>
      <c r="G67" s="112">
        <f t="shared" si="3"/>
        <v>0</v>
      </c>
      <c r="H67" s="283" t="str">
        <f>'Plan d''équipement'!E48</f>
        <v>3.127</v>
      </c>
      <c r="I67" s="111"/>
      <c r="J67" s="261"/>
      <c r="K67" s="111"/>
    </row>
    <row r="68" spans="4:11" ht="12" customHeight="1" x14ac:dyDescent="0.2">
      <c r="D68" s="39" t="s">
        <v>44</v>
      </c>
      <c r="E68" s="258">
        <v>5.69</v>
      </c>
      <c r="F68" s="265">
        <f>'Plan d''équipement'!G49</f>
        <v>0</v>
      </c>
      <c r="G68" s="112">
        <f t="shared" si="3"/>
        <v>0</v>
      </c>
      <c r="H68" s="283" t="str">
        <f>'Plan d''équipement'!E49</f>
        <v>3.128</v>
      </c>
      <c r="I68" s="111"/>
      <c r="J68" s="262"/>
      <c r="K68" s="111"/>
    </row>
    <row r="69" spans="4:11" ht="12" customHeight="1" x14ac:dyDescent="0.2">
      <c r="D69" s="39" t="s">
        <v>45</v>
      </c>
      <c r="E69" s="258">
        <v>2.71</v>
      </c>
      <c r="F69" s="265">
        <f>'Plan d''équipement'!G50</f>
        <v>0</v>
      </c>
      <c r="G69" s="112">
        <f t="shared" si="3"/>
        <v>0</v>
      </c>
      <c r="H69" s="283" t="str">
        <f>'Plan d''équipement'!E50</f>
        <v>3.129</v>
      </c>
      <c r="I69" s="111"/>
      <c r="J69" s="261"/>
      <c r="K69" s="111"/>
    </row>
    <row r="70" spans="4:11" ht="12" customHeight="1" x14ac:dyDescent="0.2">
      <c r="D70" s="52" t="s">
        <v>46</v>
      </c>
      <c r="E70" s="258"/>
      <c r="F70" s="265"/>
      <c r="G70" s="112"/>
      <c r="H70" s="283"/>
      <c r="I70" s="111"/>
      <c r="J70" s="262"/>
      <c r="K70" s="111"/>
    </row>
    <row r="71" spans="4:11" ht="12" customHeight="1" x14ac:dyDescent="0.2">
      <c r="D71" s="39" t="s">
        <v>47</v>
      </c>
      <c r="E71" s="258">
        <v>4.5</v>
      </c>
      <c r="F71" s="265">
        <f>'Plan d''équipement'!G52</f>
        <v>0</v>
      </c>
      <c r="G71" s="112">
        <f t="shared" si="3"/>
        <v>0</v>
      </c>
      <c r="H71" s="283" t="str">
        <f>'Plan d''équipement'!E52</f>
        <v>3.001</v>
      </c>
      <c r="I71" s="111"/>
      <c r="J71" s="261"/>
      <c r="K71" s="111"/>
    </row>
    <row r="72" spans="4:11" ht="12" customHeight="1" x14ac:dyDescent="0.2">
      <c r="D72" s="39" t="s">
        <v>48</v>
      </c>
      <c r="E72" s="258">
        <v>4.5</v>
      </c>
      <c r="F72" s="265">
        <f>'Plan d''équipement'!G53</f>
        <v>0</v>
      </c>
      <c r="G72" s="112">
        <f t="shared" si="3"/>
        <v>0</v>
      </c>
      <c r="H72" s="283" t="str">
        <f>'Plan d''équipement'!E53</f>
        <v>3.005</v>
      </c>
      <c r="I72" s="111"/>
      <c r="J72" s="262"/>
      <c r="K72" s="111"/>
    </row>
    <row r="73" spans="4:11" ht="12" customHeight="1" x14ac:dyDescent="0.2">
      <c r="D73" s="39" t="s">
        <v>49</v>
      </c>
      <c r="E73" s="258">
        <v>8.27</v>
      </c>
      <c r="F73" s="265">
        <f>'Plan d''équipement'!G54</f>
        <v>0</v>
      </c>
      <c r="G73" s="112">
        <f t="shared" si="3"/>
        <v>0</v>
      </c>
      <c r="H73" s="283" t="str">
        <f>'Plan d''équipement'!E54</f>
        <v>3.009</v>
      </c>
      <c r="I73" s="111"/>
      <c r="J73" s="261"/>
      <c r="K73" s="111"/>
    </row>
    <row r="74" spans="4:11" ht="12" customHeight="1" x14ac:dyDescent="0.2">
      <c r="D74" s="39" t="s">
        <v>50</v>
      </c>
      <c r="E74" s="258">
        <v>7.48</v>
      </c>
      <c r="F74" s="265">
        <f>'Plan d''équipement'!G55</f>
        <v>0</v>
      </c>
      <c r="G74" s="112">
        <f t="shared" si="3"/>
        <v>0</v>
      </c>
      <c r="H74" s="283" t="str">
        <f>'Plan d''équipement'!E55</f>
        <v>3.013</v>
      </c>
      <c r="I74" s="111"/>
      <c r="J74" s="262"/>
      <c r="K74" s="111"/>
    </row>
    <row r="75" spans="4:11" ht="12" customHeight="1" x14ac:dyDescent="0.2">
      <c r="D75" s="39" t="s">
        <v>51</v>
      </c>
      <c r="E75" s="258">
        <v>9.76</v>
      </c>
      <c r="F75" s="265">
        <f>'Plan d''équipement'!G56</f>
        <v>0</v>
      </c>
      <c r="G75" s="112">
        <f t="shared" si="3"/>
        <v>0</v>
      </c>
      <c r="H75" s="283" t="str">
        <f>'Plan d''équipement'!E56</f>
        <v>3.146</v>
      </c>
      <c r="I75" s="111"/>
      <c r="J75" s="261"/>
      <c r="K75" s="111"/>
    </row>
    <row r="76" spans="4:11" ht="12" customHeight="1" x14ac:dyDescent="0.2">
      <c r="D76" s="39" t="s">
        <v>52</v>
      </c>
      <c r="E76" s="258">
        <v>9.76</v>
      </c>
      <c r="F76" s="265">
        <f>'Plan d''équipement'!G57</f>
        <v>0</v>
      </c>
      <c r="G76" s="112">
        <f t="shared" si="3"/>
        <v>0</v>
      </c>
      <c r="H76" s="283" t="str">
        <f>'Plan d''équipement'!E57</f>
        <v>3.141</v>
      </c>
      <c r="I76" s="111"/>
      <c r="J76" s="262"/>
      <c r="K76" s="111"/>
    </row>
    <row r="77" spans="4:11" ht="12" customHeight="1" x14ac:dyDescent="0.2">
      <c r="D77" s="39" t="s">
        <v>53</v>
      </c>
      <c r="E77" s="258">
        <v>9.76</v>
      </c>
      <c r="F77" s="265">
        <f>'Plan d''équipement'!G58</f>
        <v>0</v>
      </c>
      <c r="G77" s="112">
        <f t="shared" si="3"/>
        <v>0</v>
      </c>
      <c r="H77" s="283" t="str">
        <f>'Plan d''équipement'!E58</f>
        <v>3.151</v>
      </c>
      <c r="I77" s="111"/>
      <c r="J77" s="261"/>
      <c r="K77" s="111"/>
    </row>
    <row r="78" spans="4:11" ht="12" customHeight="1" x14ac:dyDescent="0.2">
      <c r="D78" s="39" t="s">
        <v>54</v>
      </c>
      <c r="E78" s="258">
        <v>10.65</v>
      </c>
      <c r="F78" s="265">
        <f>'Plan d''équipement'!G59</f>
        <v>0</v>
      </c>
      <c r="G78" s="112">
        <f t="shared" si="3"/>
        <v>0</v>
      </c>
      <c r="H78" s="283" t="str">
        <f>'Plan d''équipement'!E59</f>
        <v>3.136</v>
      </c>
      <c r="I78" s="111"/>
      <c r="J78" s="262"/>
      <c r="K78" s="111"/>
    </row>
    <row r="79" spans="4:11" ht="12" customHeight="1" x14ac:dyDescent="0.2">
      <c r="D79" s="39" t="s">
        <v>55</v>
      </c>
      <c r="E79" s="258">
        <v>10.65</v>
      </c>
      <c r="F79" s="265">
        <f>'Plan d''équipement'!G60</f>
        <v>0</v>
      </c>
      <c r="G79" s="112">
        <f t="shared" si="3"/>
        <v>0</v>
      </c>
      <c r="H79" s="283" t="str">
        <f>'Plan d''équipement'!E60</f>
        <v>3.135</v>
      </c>
      <c r="I79" s="111"/>
      <c r="J79" s="261"/>
      <c r="K79" s="111"/>
    </row>
    <row r="80" spans="4:11" ht="12" customHeight="1" x14ac:dyDescent="0.2">
      <c r="D80" s="39" t="s">
        <v>56</v>
      </c>
      <c r="E80" s="258">
        <v>10.65</v>
      </c>
      <c r="F80" s="265">
        <f>'Plan d''équipement'!G61</f>
        <v>0</v>
      </c>
      <c r="G80" s="112">
        <f t="shared" si="3"/>
        <v>0</v>
      </c>
      <c r="H80" s="283" t="str">
        <f>'Plan d''équipement'!E61</f>
        <v>3.134</v>
      </c>
      <c r="I80" s="111"/>
      <c r="J80" s="262"/>
      <c r="K80" s="111"/>
    </row>
    <row r="81" spans="4:11" ht="12" customHeight="1" x14ac:dyDescent="0.2">
      <c r="D81" s="39" t="s">
        <v>57</v>
      </c>
      <c r="E81" s="258">
        <v>10.65</v>
      </c>
      <c r="F81" s="265">
        <f>'Plan d''équipement'!G62</f>
        <v>0</v>
      </c>
      <c r="G81" s="112">
        <f t="shared" si="3"/>
        <v>0</v>
      </c>
      <c r="H81" s="283" t="str">
        <f>'Plan d''équipement'!E62</f>
        <v>3.133</v>
      </c>
      <c r="I81" s="111"/>
      <c r="J81" s="261"/>
      <c r="K81" s="111"/>
    </row>
    <row r="82" spans="4:11" ht="12" customHeight="1" x14ac:dyDescent="0.2">
      <c r="D82" s="39" t="s">
        <v>58</v>
      </c>
      <c r="E82" s="258">
        <v>10.65</v>
      </c>
      <c r="F82" s="265">
        <f>'Plan d''équipement'!G63</f>
        <v>0</v>
      </c>
      <c r="G82" s="112">
        <f t="shared" si="3"/>
        <v>0</v>
      </c>
      <c r="H82" s="283" t="str">
        <f>'Plan d''équipement'!E63</f>
        <v>3.132</v>
      </c>
      <c r="I82" s="111"/>
      <c r="J82" s="262"/>
      <c r="K82" s="111"/>
    </row>
    <row r="83" spans="4:11" ht="12" customHeight="1" x14ac:dyDescent="0.2">
      <c r="D83" s="39" t="s">
        <v>59</v>
      </c>
      <c r="E83" s="258">
        <v>10.65</v>
      </c>
      <c r="F83" s="265">
        <f>'Plan d''équipement'!G64</f>
        <v>0</v>
      </c>
      <c r="G83" s="112">
        <f t="shared" si="3"/>
        <v>0</v>
      </c>
      <c r="H83" s="283" t="str">
        <f>'Plan d''équipement'!E64</f>
        <v>3.131</v>
      </c>
      <c r="I83" s="111"/>
      <c r="J83" s="261"/>
      <c r="K83" s="111"/>
    </row>
    <row r="84" spans="4:11" ht="12" customHeight="1" x14ac:dyDescent="0.2">
      <c r="D84" s="39" t="s">
        <v>60</v>
      </c>
      <c r="E84" s="258">
        <v>10.42</v>
      </c>
      <c r="F84" s="265">
        <f>'Plan d''équipement'!G65</f>
        <v>0</v>
      </c>
      <c r="G84" s="112">
        <f t="shared" si="3"/>
        <v>0</v>
      </c>
      <c r="H84" s="283" t="str">
        <f>'Plan d''équipement'!E65</f>
        <v>3.156</v>
      </c>
      <c r="I84" s="111"/>
      <c r="J84" s="262"/>
      <c r="K84" s="111"/>
    </row>
    <row r="85" spans="4:11" ht="12" customHeight="1" x14ac:dyDescent="0.2">
      <c r="D85" s="39" t="s">
        <v>61</v>
      </c>
      <c r="E85" s="258">
        <v>10.42</v>
      </c>
      <c r="F85" s="265">
        <f>'Plan d''équipement'!G66</f>
        <v>0</v>
      </c>
      <c r="G85" s="112">
        <f t="shared" si="3"/>
        <v>0</v>
      </c>
      <c r="H85" s="283" t="str">
        <f>'Plan d''équipement'!E66</f>
        <v>3.157</v>
      </c>
      <c r="I85" s="111"/>
      <c r="J85" s="261"/>
      <c r="K85" s="111"/>
    </row>
    <row r="86" spans="4:11" ht="12" customHeight="1" x14ac:dyDescent="0.2">
      <c r="D86" s="39" t="s">
        <v>62</v>
      </c>
      <c r="E86" s="258">
        <v>10.42</v>
      </c>
      <c r="F86" s="265">
        <f>'Plan d''équipement'!G67</f>
        <v>0</v>
      </c>
      <c r="G86" s="112">
        <f t="shared" si="3"/>
        <v>0</v>
      </c>
      <c r="H86" s="283" t="str">
        <f>'Plan d''équipement'!E67</f>
        <v>3.158</v>
      </c>
      <c r="I86" s="111"/>
      <c r="J86" s="262"/>
      <c r="K86" s="111"/>
    </row>
    <row r="87" spans="4:11" ht="12" customHeight="1" x14ac:dyDescent="0.2">
      <c r="D87" s="39" t="s">
        <v>63</v>
      </c>
      <c r="E87" s="258">
        <v>10.42</v>
      </c>
      <c r="F87" s="265">
        <f>'Plan d''équipement'!G68</f>
        <v>0</v>
      </c>
      <c r="G87" s="112">
        <f t="shared" si="3"/>
        <v>0</v>
      </c>
      <c r="H87" s="283" t="str">
        <f>'Plan d''équipement'!E68</f>
        <v>3.159</v>
      </c>
      <c r="I87" s="111"/>
      <c r="J87" s="261"/>
      <c r="K87" s="111"/>
    </row>
    <row r="88" spans="4:11" ht="12" customHeight="1" x14ac:dyDescent="0.2">
      <c r="D88" s="39" t="s">
        <v>64</v>
      </c>
      <c r="E88" s="258">
        <v>9.56</v>
      </c>
      <c r="F88" s="265">
        <f>'Plan d''équipement'!G69</f>
        <v>0</v>
      </c>
      <c r="G88" s="112">
        <f t="shared" si="3"/>
        <v>0</v>
      </c>
      <c r="H88" s="283" t="str">
        <f>'Plan d''équipement'!E69</f>
        <v>3.160</v>
      </c>
      <c r="I88" s="111"/>
      <c r="J88" s="262"/>
      <c r="K88" s="111"/>
    </row>
    <row r="89" spans="4:11" ht="12" customHeight="1" x14ac:dyDescent="0.2">
      <c r="D89" s="39" t="s">
        <v>65</v>
      </c>
      <c r="E89" s="258">
        <v>9.56</v>
      </c>
      <c r="F89" s="265">
        <f>'Plan d''équipement'!G70</f>
        <v>0</v>
      </c>
      <c r="G89" s="112">
        <f t="shared" si="3"/>
        <v>0</v>
      </c>
      <c r="H89" s="283" t="str">
        <f>'Plan d''équipement'!E70</f>
        <v>3.165</v>
      </c>
      <c r="I89" s="111"/>
      <c r="J89" s="261"/>
      <c r="K89" s="111"/>
    </row>
    <row r="90" spans="4:11" ht="12" customHeight="1" x14ac:dyDescent="0.2">
      <c r="D90" s="52" t="s">
        <v>67</v>
      </c>
      <c r="E90" s="258"/>
      <c r="F90" s="265"/>
      <c r="G90" s="112"/>
      <c r="H90" s="283"/>
      <c r="I90" s="111"/>
      <c r="J90" s="261"/>
      <c r="K90" s="111"/>
    </row>
    <row r="91" spans="4:11" ht="12" customHeight="1" x14ac:dyDescent="0.2">
      <c r="D91" s="39" t="s">
        <v>68</v>
      </c>
      <c r="E91" s="258">
        <v>6.12</v>
      </c>
      <c r="F91" s="265">
        <f>'Plan d''équipement'!G72</f>
        <v>0</v>
      </c>
      <c r="G91" s="112">
        <f t="shared" si="3"/>
        <v>0</v>
      </c>
      <c r="H91" s="283" t="str">
        <f>'Plan d''équipement'!E72</f>
        <v>3.138</v>
      </c>
      <c r="I91" s="111"/>
      <c r="J91" s="262"/>
      <c r="K91" s="111"/>
    </row>
    <row r="92" spans="4:11" ht="12.75" customHeight="1" x14ac:dyDescent="0.2">
      <c r="D92" s="39" t="s">
        <v>69</v>
      </c>
      <c r="E92" s="258">
        <v>1.96</v>
      </c>
      <c r="F92" s="265">
        <f>'Plan d''équipement'!G73</f>
        <v>0</v>
      </c>
      <c r="G92" s="112">
        <f t="shared" si="3"/>
        <v>0</v>
      </c>
      <c r="H92" s="283" t="str">
        <f>'Plan d''équipement'!E73</f>
        <v>3.139</v>
      </c>
      <c r="I92" s="111"/>
      <c r="J92" s="261"/>
      <c r="K92" s="111"/>
    </row>
    <row r="93" spans="4:11" ht="12.75" customHeight="1" x14ac:dyDescent="0.2">
      <c r="D93" s="39" t="s">
        <v>70</v>
      </c>
      <c r="E93" s="258">
        <v>2.4500000000000002</v>
      </c>
      <c r="F93" s="265">
        <f>'Plan d''équipement'!G74</f>
        <v>0</v>
      </c>
      <c r="G93" s="112">
        <f t="shared" si="3"/>
        <v>0</v>
      </c>
      <c r="H93" s="283" t="str">
        <f>'Plan d''équipement'!E74</f>
        <v>3.140</v>
      </c>
      <c r="I93" s="111"/>
      <c r="J93" s="262"/>
      <c r="K93" s="111"/>
    </row>
    <row r="94" spans="4:11" ht="12.75" customHeight="1" x14ac:dyDescent="0.2">
      <c r="D94" s="52" t="s">
        <v>71</v>
      </c>
      <c r="E94" s="258"/>
      <c r="F94" s="265"/>
      <c r="G94" s="112"/>
      <c r="H94" s="283"/>
      <c r="I94" s="111"/>
      <c r="J94" s="261"/>
      <c r="K94" s="111"/>
    </row>
    <row r="95" spans="4:11" ht="12.75" customHeight="1" x14ac:dyDescent="0.2">
      <c r="D95" s="39" t="s">
        <v>72</v>
      </c>
      <c r="E95" s="258">
        <v>0.81</v>
      </c>
      <c r="F95" s="265">
        <f>'Plan d''équipement'!G76</f>
        <v>0</v>
      </c>
      <c r="G95" s="112">
        <f t="shared" si="3"/>
        <v>0</v>
      </c>
      <c r="H95" s="283" t="str">
        <f>'Plan d''équipement'!E76</f>
        <v>3.037</v>
      </c>
      <c r="I95" s="111"/>
      <c r="J95" s="262"/>
      <c r="K95" s="111"/>
    </row>
    <row r="96" spans="4:11" ht="12.75" customHeight="1" x14ac:dyDescent="0.2">
      <c r="D96" s="39" t="s">
        <v>73</v>
      </c>
      <c r="E96" s="258">
        <v>31.03</v>
      </c>
      <c r="F96" s="265">
        <f>'Plan d''équipement'!G77</f>
        <v>0</v>
      </c>
      <c r="G96" s="112">
        <f t="shared" si="3"/>
        <v>0</v>
      </c>
      <c r="H96" s="283" t="str">
        <f>'Plan d''équipement'!E77</f>
        <v>3.097</v>
      </c>
      <c r="I96" s="111"/>
      <c r="J96" s="262"/>
      <c r="K96" s="111"/>
    </row>
    <row r="97" spans="4:11" ht="12.75" customHeight="1" x14ac:dyDescent="0.2">
      <c r="D97" s="39" t="s">
        <v>74</v>
      </c>
      <c r="E97" s="258">
        <v>17.079999999999998</v>
      </c>
      <c r="F97" s="265">
        <f>'Plan d''équipement'!G78</f>
        <v>0</v>
      </c>
      <c r="G97" s="112">
        <f t="shared" si="3"/>
        <v>0</v>
      </c>
      <c r="H97" s="283" t="str">
        <f>'Plan d''équipement'!E78</f>
        <v>3.101</v>
      </c>
      <c r="I97" s="111"/>
      <c r="J97" s="262"/>
      <c r="K97" s="111"/>
    </row>
    <row r="98" spans="4:11" ht="12.75" customHeight="1" x14ac:dyDescent="0.2">
      <c r="D98" s="39" t="s">
        <v>75</v>
      </c>
      <c r="E98" s="258">
        <v>15.43</v>
      </c>
      <c r="F98" s="265">
        <f>'Plan d''équipement'!G79</f>
        <v>0</v>
      </c>
      <c r="G98" s="112">
        <f t="shared" si="3"/>
        <v>0</v>
      </c>
      <c r="H98" s="283" t="str">
        <f>'Plan d''équipement'!E79</f>
        <v>3.230</v>
      </c>
      <c r="I98" s="111"/>
      <c r="J98" s="262"/>
      <c r="K98" s="111"/>
    </row>
    <row r="99" spans="4:11" ht="12.75" customHeight="1" x14ac:dyDescent="0.2">
      <c r="D99" s="39" t="s">
        <v>76</v>
      </c>
      <c r="E99" s="258">
        <v>14.860000000000001</v>
      </c>
      <c r="F99" s="265">
        <f>'Plan d''équipement'!G80</f>
        <v>0</v>
      </c>
      <c r="G99" s="112">
        <f t="shared" si="3"/>
        <v>0</v>
      </c>
      <c r="H99" s="283" t="str">
        <f>'Plan d''équipement'!E80</f>
        <v>3.231</v>
      </c>
      <c r="I99" s="111"/>
      <c r="J99" s="262"/>
      <c r="K99" s="111"/>
    </row>
    <row r="100" spans="4:11" ht="12.75" customHeight="1" x14ac:dyDescent="0.2">
      <c r="D100" s="39" t="s">
        <v>77</v>
      </c>
      <c r="E100" s="258">
        <v>14.860000000000001</v>
      </c>
      <c r="F100" s="265">
        <f>'Plan d''équipement'!G81</f>
        <v>0</v>
      </c>
      <c r="G100" s="112">
        <f t="shared" si="3"/>
        <v>0</v>
      </c>
      <c r="H100" s="283" t="str">
        <f>'Plan d''équipement'!E81</f>
        <v>3.232</v>
      </c>
      <c r="I100" s="111"/>
      <c r="J100" s="262"/>
      <c r="K100" s="111"/>
    </row>
    <row r="101" spans="4:11" ht="12.75" customHeight="1" x14ac:dyDescent="0.2">
      <c r="D101" s="39" t="s">
        <v>78</v>
      </c>
      <c r="E101" s="258">
        <v>1.8</v>
      </c>
      <c r="F101" s="265">
        <f>'Plan d''équipement'!G82</f>
        <v>0</v>
      </c>
      <c r="G101" s="112">
        <f t="shared" si="3"/>
        <v>0</v>
      </c>
      <c r="H101" s="283" t="str">
        <f>'Plan d''équipement'!E82</f>
        <v>3.217</v>
      </c>
      <c r="I101" s="111"/>
      <c r="J101" s="262"/>
      <c r="K101" s="111"/>
    </row>
    <row r="102" spans="4:11" ht="12.75" customHeight="1" x14ac:dyDescent="0.2">
      <c r="D102" s="39" t="s">
        <v>79</v>
      </c>
      <c r="E102" s="258">
        <v>10.46</v>
      </c>
      <c r="F102" s="265">
        <f>'Plan d''équipement'!G83</f>
        <v>0</v>
      </c>
      <c r="G102" s="112">
        <f t="shared" si="3"/>
        <v>0</v>
      </c>
      <c r="H102" s="283" t="str">
        <f>'Plan d''équipement'!E83</f>
        <v>3.218</v>
      </c>
      <c r="I102" s="111"/>
      <c r="J102" s="262"/>
      <c r="K102" s="111"/>
    </row>
    <row r="103" spans="4:11" ht="12.75" customHeight="1" x14ac:dyDescent="0.2">
      <c r="D103" s="39" t="s">
        <v>80</v>
      </c>
      <c r="E103" s="258">
        <v>2.97</v>
      </c>
      <c r="F103" s="265">
        <f>'Plan d''équipement'!G84</f>
        <v>0</v>
      </c>
      <c r="G103" s="112">
        <f t="shared" si="3"/>
        <v>0</v>
      </c>
      <c r="H103" s="283" t="str">
        <f>'Plan d''équipement'!E84</f>
        <v>3.219</v>
      </c>
      <c r="I103" s="111"/>
      <c r="J103" s="262"/>
      <c r="K103" s="111"/>
    </row>
    <row r="104" spans="4:11" ht="12.75" customHeight="1" x14ac:dyDescent="0.2">
      <c r="D104" s="39" t="s">
        <v>81</v>
      </c>
      <c r="E104" s="258">
        <v>3.44</v>
      </c>
      <c r="F104" s="265">
        <f>'Plan d''équipement'!G85</f>
        <v>0</v>
      </c>
      <c r="G104" s="112">
        <f t="shared" si="3"/>
        <v>0</v>
      </c>
      <c r="H104" s="283" t="str">
        <f>'Plan d''équipement'!E85</f>
        <v>3.220</v>
      </c>
      <c r="I104" s="111"/>
      <c r="J104" s="262"/>
      <c r="K104" s="111"/>
    </row>
    <row r="105" spans="4:11" ht="12.75" customHeight="1" x14ac:dyDescent="0.2">
      <c r="D105" s="39" t="s">
        <v>82</v>
      </c>
      <c r="E105" s="258">
        <v>2.2999999999999998</v>
      </c>
      <c r="F105" s="265">
        <f>'Plan d''équipement'!G86</f>
        <v>0</v>
      </c>
      <c r="G105" s="112">
        <f t="shared" si="3"/>
        <v>0</v>
      </c>
      <c r="H105" s="283" t="str">
        <f>'Plan d''équipement'!E86</f>
        <v>3.222</v>
      </c>
      <c r="I105" s="111"/>
      <c r="J105" s="262"/>
      <c r="K105" s="111"/>
    </row>
    <row r="106" spans="4:11" ht="12.75" customHeight="1" x14ac:dyDescent="0.2">
      <c r="D106" s="39" t="s">
        <v>83</v>
      </c>
      <c r="E106" s="258">
        <v>16.23</v>
      </c>
      <c r="F106" s="265">
        <f>'Plan d''équipement'!G87</f>
        <v>0</v>
      </c>
      <c r="G106" s="112">
        <f t="shared" si="3"/>
        <v>0</v>
      </c>
      <c r="H106" s="283" t="str">
        <f>'Plan d''équipement'!E87</f>
        <v>3.223</v>
      </c>
      <c r="I106" s="111"/>
      <c r="J106" s="262"/>
      <c r="K106" s="111"/>
    </row>
    <row r="107" spans="4:11" ht="12.75" customHeight="1" x14ac:dyDescent="0.2">
      <c r="D107" s="39" t="s">
        <v>84</v>
      </c>
      <c r="E107" s="258">
        <v>3.18</v>
      </c>
      <c r="F107" s="265">
        <f>'Plan d''équipement'!G88</f>
        <v>0</v>
      </c>
      <c r="G107" s="112">
        <f t="shared" si="3"/>
        <v>0</v>
      </c>
      <c r="H107" s="283" t="str">
        <f>'Plan d''équipement'!E88</f>
        <v>3.224</v>
      </c>
      <c r="I107" s="111"/>
      <c r="J107" s="262"/>
      <c r="K107" s="111"/>
    </row>
    <row r="108" spans="4:11" ht="12.75" customHeight="1" x14ac:dyDescent="0.2">
      <c r="D108" s="39" t="s">
        <v>85</v>
      </c>
      <c r="E108" s="258">
        <v>3.61</v>
      </c>
      <c r="F108" s="265">
        <f>'Plan d''équipement'!G89</f>
        <v>0</v>
      </c>
      <c r="G108" s="112">
        <f t="shared" si="3"/>
        <v>0</v>
      </c>
      <c r="H108" s="283" t="str">
        <f>'Plan d''équipement'!E89</f>
        <v>3.225</v>
      </c>
      <c r="I108" s="111"/>
      <c r="J108" s="262"/>
      <c r="K108" s="111"/>
    </row>
    <row r="109" spans="4:11" ht="12.75" customHeight="1" x14ac:dyDescent="0.2">
      <c r="D109" s="39" t="s">
        <v>86</v>
      </c>
      <c r="E109" s="258">
        <v>2.39</v>
      </c>
      <c r="F109" s="265">
        <f>'Plan d''équipement'!G90</f>
        <v>0</v>
      </c>
      <c r="G109" s="112">
        <f t="shared" si="3"/>
        <v>0</v>
      </c>
      <c r="H109" s="283" t="str">
        <f>'Plan d''équipement'!E90</f>
        <v>3.221</v>
      </c>
      <c r="I109" s="111"/>
      <c r="J109" s="262"/>
      <c r="K109" s="111"/>
    </row>
    <row r="110" spans="4:11" ht="12.75" customHeight="1" x14ac:dyDescent="0.2">
      <c r="D110" s="39" t="s">
        <v>87</v>
      </c>
      <c r="E110" s="258">
        <v>1.05</v>
      </c>
      <c r="F110" s="265">
        <f>'Plan d''équipement'!G91</f>
        <v>0</v>
      </c>
      <c r="G110" s="112">
        <f t="shared" si="3"/>
        <v>0</v>
      </c>
      <c r="H110" s="283" t="str">
        <f>'Plan d''équipement'!E91</f>
        <v>3.216</v>
      </c>
      <c r="I110" s="111"/>
      <c r="J110" s="262"/>
      <c r="K110" s="111"/>
    </row>
    <row r="111" spans="4:11" ht="12.75" customHeight="1" x14ac:dyDescent="0.2">
      <c r="D111" s="52" t="s">
        <v>88</v>
      </c>
      <c r="E111" s="258"/>
      <c r="F111" s="265"/>
      <c r="G111" s="112"/>
      <c r="H111" s="283"/>
      <c r="I111" s="111"/>
      <c r="J111" s="262"/>
      <c r="K111" s="111"/>
    </row>
    <row r="112" spans="4:11" ht="12.75" customHeight="1" x14ac:dyDescent="0.2">
      <c r="D112" s="39" t="s">
        <v>89</v>
      </c>
      <c r="E112" s="258">
        <v>1.93</v>
      </c>
      <c r="F112" s="265">
        <f>'Plan d''équipement'!G93</f>
        <v>0</v>
      </c>
      <c r="G112" s="112">
        <f t="shared" si="3"/>
        <v>0</v>
      </c>
      <c r="H112" s="283" t="str">
        <f>'Plan d''équipement'!E93</f>
        <v>3.017</v>
      </c>
      <c r="I112" s="111"/>
      <c r="J112" s="262"/>
      <c r="K112" s="111"/>
    </row>
    <row r="113" spans="4:11" ht="12.75" customHeight="1" x14ac:dyDescent="0.2">
      <c r="D113" s="39" t="s">
        <v>90</v>
      </c>
      <c r="E113" s="258">
        <v>2.3199999999999998</v>
      </c>
      <c r="F113" s="265">
        <f>'Plan d''équipement'!G94</f>
        <v>0</v>
      </c>
      <c r="G113" s="112">
        <f t="shared" si="3"/>
        <v>0</v>
      </c>
      <c r="H113" s="283" t="str">
        <f>'Plan d''équipement'!E94</f>
        <v>3.021</v>
      </c>
      <c r="I113" s="111"/>
      <c r="J113" s="262"/>
      <c r="K113" s="111"/>
    </row>
    <row r="114" spans="4:11" ht="12.75" customHeight="1" x14ac:dyDescent="0.2">
      <c r="D114" s="52" t="s">
        <v>91</v>
      </c>
      <c r="E114" s="258"/>
      <c r="F114" s="265"/>
      <c r="G114" s="112"/>
      <c r="H114" s="283"/>
      <c r="I114" s="111"/>
      <c r="J114" s="262"/>
      <c r="K114" s="111"/>
    </row>
    <row r="115" spans="4:11" ht="12.75" customHeight="1" x14ac:dyDescent="0.2">
      <c r="D115" s="39" t="s">
        <v>92</v>
      </c>
      <c r="E115" s="258">
        <v>0.52</v>
      </c>
      <c r="F115" s="265">
        <f>'Plan d''équipement'!G96</f>
        <v>0</v>
      </c>
      <c r="G115" s="112">
        <f t="shared" si="3"/>
        <v>0</v>
      </c>
      <c r="H115" s="283" t="str">
        <f>'Plan d''équipement'!E96</f>
        <v>3.081</v>
      </c>
      <c r="I115" s="111"/>
      <c r="J115" s="262"/>
      <c r="K115" s="111"/>
    </row>
    <row r="116" spans="4:11" ht="12.75" customHeight="1" x14ac:dyDescent="0.2">
      <c r="D116" s="39" t="s">
        <v>93</v>
      </c>
      <c r="E116" s="258">
        <v>0.28999999999999998</v>
      </c>
      <c r="F116" s="265">
        <f>'Plan d''équipement'!G97</f>
        <v>0</v>
      </c>
      <c r="G116" s="112">
        <f t="shared" si="3"/>
        <v>0</v>
      </c>
      <c r="H116" s="283" t="str">
        <f>'Plan d''équipement'!E97</f>
        <v>3.077</v>
      </c>
      <c r="I116" s="111"/>
      <c r="J116" s="262"/>
      <c r="K116" s="111"/>
    </row>
    <row r="117" spans="4:11" ht="12.75" customHeight="1" x14ac:dyDescent="0.2">
      <c r="D117" s="39" t="s">
        <v>94</v>
      </c>
      <c r="E117" s="258">
        <v>0.45</v>
      </c>
      <c r="F117" s="265">
        <f>'Plan d''équipement'!G98</f>
        <v>0</v>
      </c>
      <c r="G117" s="112">
        <f t="shared" ref="G117:G158" si="4">E117*F117</f>
        <v>0</v>
      </c>
      <c r="H117" s="283" t="str">
        <f>'Plan d''équipement'!E98</f>
        <v>3.085</v>
      </c>
      <c r="I117" s="111"/>
      <c r="J117" s="262"/>
      <c r="K117" s="111"/>
    </row>
    <row r="118" spans="4:11" ht="12.75" customHeight="1" x14ac:dyDescent="0.2">
      <c r="D118" s="39" t="s">
        <v>95</v>
      </c>
      <c r="E118" s="258">
        <v>0.36</v>
      </c>
      <c r="F118" s="265">
        <f>'Plan d''équipement'!G99</f>
        <v>0</v>
      </c>
      <c r="G118" s="112">
        <f t="shared" si="4"/>
        <v>0</v>
      </c>
      <c r="H118" s="283" t="str">
        <f>'Plan d''équipement'!E99</f>
        <v>3.089</v>
      </c>
      <c r="I118" s="111"/>
      <c r="J118" s="262"/>
      <c r="K118" s="111"/>
    </row>
    <row r="119" spans="4:11" ht="12.75" customHeight="1" x14ac:dyDescent="0.2">
      <c r="D119" s="39" t="s">
        <v>96</v>
      </c>
      <c r="E119" s="258">
        <v>0.93</v>
      </c>
      <c r="F119" s="265">
        <f>'Plan d''équipement'!G100</f>
        <v>0</v>
      </c>
      <c r="G119" s="112">
        <f t="shared" si="4"/>
        <v>0</v>
      </c>
      <c r="H119" s="283" t="str">
        <f>'Plan d''équipement'!E100</f>
        <v>3.204</v>
      </c>
      <c r="I119" s="111"/>
      <c r="J119" s="262"/>
      <c r="K119" s="111"/>
    </row>
    <row r="120" spans="4:11" ht="12.75" customHeight="1" x14ac:dyDescent="0.2">
      <c r="D120" s="39" t="s">
        <v>97</v>
      </c>
      <c r="E120" s="258">
        <v>0.57999999999999996</v>
      </c>
      <c r="F120" s="265">
        <f>'Plan d''équipement'!G101</f>
        <v>0</v>
      </c>
      <c r="G120" s="112">
        <f t="shared" si="4"/>
        <v>0</v>
      </c>
      <c r="H120" s="283" t="str">
        <f>'Plan d''équipement'!E101</f>
        <v>3.226</v>
      </c>
      <c r="I120" s="111"/>
      <c r="J120" s="262"/>
      <c r="K120" s="111"/>
    </row>
    <row r="121" spans="4:11" ht="12.75" customHeight="1" x14ac:dyDescent="0.2">
      <c r="D121" s="39" t="s">
        <v>98</v>
      </c>
      <c r="E121" s="258">
        <v>0.71</v>
      </c>
      <c r="F121" s="265">
        <f>'Plan d''équipement'!G102</f>
        <v>0</v>
      </c>
      <c r="G121" s="112">
        <f t="shared" si="4"/>
        <v>0</v>
      </c>
      <c r="H121" s="283" t="str">
        <f>'Plan d''équipement'!E102</f>
        <v>3.227</v>
      </c>
      <c r="I121" s="111"/>
      <c r="J121" s="262"/>
      <c r="K121" s="111"/>
    </row>
    <row r="122" spans="4:11" ht="12.75" customHeight="1" x14ac:dyDescent="0.2">
      <c r="D122" s="39" t="s">
        <v>99</v>
      </c>
      <c r="E122" s="258">
        <v>0.86</v>
      </c>
      <c r="F122" s="265">
        <f>'Plan d''équipement'!G103</f>
        <v>0</v>
      </c>
      <c r="G122" s="112">
        <f t="shared" si="4"/>
        <v>0</v>
      </c>
      <c r="H122" s="283" t="str">
        <f>'Plan d''équipement'!E103</f>
        <v>3.228</v>
      </c>
      <c r="I122" s="111"/>
      <c r="J122" s="262"/>
      <c r="K122" s="111"/>
    </row>
    <row r="123" spans="4:11" ht="12.75" customHeight="1" x14ac:dyDescent="0.2">
      <c r="D123" s="39" t="s">
        <v>100</v>
      </c>
      <c r="E123" s="258">
        <v>0.44</v>
      </c>
      <c r="F123" s="265">
        <f>'Plan d''équipement'!G104</f>
        <v>0</v>
      </c>
      <c r="G123" s="112">
        <f t="shared" si="4"/>
        <v>0</v>
      </c>
      <c r="H123" s="283" t="str">
        <f>'Plan d''équipement'!E104</f>
        <v>3.229</v>
      </c>
      <c r="I123" s="111"/>
      <c r="J123" s="262"/>
      <c r="K123" s="111"/>
    </row>
    <row r="124" spans="4:11" ht="12.75" customHeight="1" x14ac:dyDescent="0.2">
      <c r="D124" s="52" t="s">
        <v>101</v>
      </c>
      <c r="E124" s="258"/>
      <c r="F124" s="265"/>
      <c r="G124" s="112"/>
      <c r="H124" s="283"/>
      <c r="I124" s="111"/>
      <c r="J124" s="262"/>
      <c r="K124" s="111"/>
    </row>
    <row r="125" spans="4:11" ht="12.75" customHeight="1" x14ac:dyDescent="0.2">
      <c r="D125" s="39" t="s">
        <v>102</v>
      </c>
      <c r="E125" s="258">
        <v>7.84</v>
      </c>
      <c r="F125" s="265">
        <f>'Plan d''équipement'!G106</f>
        <v>0</v>
      </c>
      <c r="G125" s="112">
        <f t="shared" si="4"/>
        <v>0</v>
      </c>
      <c r="H125" s="283" t="str">
        <f>'Plan d''équipement'!E106</f>
        <v>3.029</v>
      </c>
      <c r="I125" s="111"/>
      <c r="J125" s="262"/>
      <c r="K125" s="111"/>
    </row>
    <row r="126" spans="4:11" ht="12.75" customHeight="1" x14ac:dyDescent="0.2">
      <c r="D126" s="39" t="s">
        <v>103</v>
      </c>
      <c r="E126" s="258">
        <v>2.1800000000000002</v>
      </c>
      <c r="F126" s="265">
        <f>'Plan d''équipement'!G107</f>
        <v>0</v>
      </c>
      <c r="G126" s="112">
        <f t="shared" si="4"/>
        <v>0</v>
      </c>
      <c r="H126" s="283" t="str">
        <f>'Plan d''équipement'!E107</f>
        <v>3.033</v>
      </c>
      <c r="I126" s="111"/>
      <c r="J126" s="262"/>
      <c r="K126" s="111"/>
    </row>
    <row r="127" spans="4:11" ht="12.75" customHeight="1" x14ac:dyDescent="0.2">
      <c r="D127" s="52" t="s">
        <v>104</v>
      </c>
      <c r="E127" s="258"/>
      <c r="F127" s="265"/>
      <c r="G127" s="112"/>
      <c r="H127" s="283"/>
      <c r="I127" s="111"/>
      <c r="J127" s="262"/>
      <c r="K127" s="111"/>
    </row>
    <row r="128" spans="4:11" ht="12.75" customHeight="1" x14ac:dyDescent="0.2">
      <c r="D128" s="39" t="s">
        <v>105</v>
      </c>
      <c r="E128" s="258">
        <v>2.09</v>
      </c>
      <c r="F128" s="265">
        <f>'Plan d''équipement'!G109</f>
        <v>0</v>
      </c>
      <c r="G128" s="112">
        <f t="shared" si="4"/>
        <v>0</v>
      </c>
      <c r="H128" s="283" t="str">
        <f>'Plan d''équipement'!E109</f>
        <v>3.137</v>
      </c>
      <c r="I128" s="111"/>
      <c r="J128" s="262"/>
      <c r="K128" s="111"/>
    </row>
    <row r="129" spans="4:11" ht="12.75" customHeight="1" x14ac:dyDescent="0.2">
      <c r="D129" s="39" t="s">
        <v>106</v>
      </c>
      <c r="E129" s="258">
        <v>0.87</v>
      </c>
      <c r="F129" s="265">
        <f>'Plan d''équipement'!G110</f>
        <v>0</v>
      </c>
      <c r="G129" s="112">
        <f t="shared" si="4"/>
        <v>0</v>
      </c>
      <c r="H129" s="283" t="str">
        <f>'Plan d''équipement'!E110</f>
        <v>3.025</v>
      </c>
      <c r="I129" s="111"/>
      <c r="J129" s="262"/>
      <c r="K129" s="111"/>
    </row>
    <row r="130" spans="4:11" ht="12.75" customHeight="1" x14ac:dyDescent="0.2">
      <c r="D130" s="39" t="s">
        <v>107</v>
      </c>
      <c r="E130" s="258">
        <v>1.96</v>
      </c>
      <c r="F130" s="265">
        <f>'Plan d''équipement'!G111</f>
        <v>0</v>
      </c>
      <c r="G130" s="112">
        <f t="shared" si="4"/>
        <v>0</v>
      </c>
      <c r="H130" s="283" t="str">
        <f>'Plan d''équipement'!E111</f>
        <v>3.233</v>
      </c>
      <c r="I130" s="111"/>
      <c r="J130" s="262"/>
      <c r="K130" s="111"/>
    </row>
    <row r="131" spans="4:11" ht="12.75" customHeight="1" x14ac:dyDescent="0.2">
      <c r="D131" s="52" t="s">
        <v>108</v>
      </c>
      <c r="E131" s="258"/>
      <c r="F131" s="265"/>
      <c r="G131" s="112"/>
      <c r="H131" s="283"/>
      <c r="I131" s="111"/>
      <c r="J131" s="262"/>
      <c r="K131" s="111"/>
    </row>
    <row r="132" spans="4:11" ht="12.75" customHeight="1" x14ac:dyDescent="0.2">
      <c r="D132" s="39" t="s">
        <v>109</v>
      </c>
      <c r="E132" s="258">
        <v>3.35</v>
      </c>
      <c r="F132" s="265">
        <f>'Plan d''équipement'!G113</f>
        <v>0</v>
      </c>
      <c r="G132" s="112">
        <f t="shared" si="4"/>
        <v>0</v>
      </c>
      <c r="H132" s="283" t="str">
        <f>'Plan d''équipement'!E113</f>
        <v>3.061</v>
      </c>
      <c r="I132" s="111"/>
      <c r="J132" s="262"/>
      <c r="K132" s="111"/>
    </row>
    <row r="133" spans="4:11" ht="12.75" customHeight="1" x14ac:dyDescent="0.2">
      <c r="D133" s="39" t="s">
        <v>110</v>
      </c>
      <c r="E133" s="258">
        <v>0.33</v>
      </c>
      <c r="F133" s="265">
        <f>'Plan d''équipement'!G114</f>
        <v>0</v>
      </c>
      <c r="G133" s="112">
        <f t="shared" si="4"/>
        <v>0</v>
      </c>
      <c r="H133" s="283" t="str">
        <f>'Plan d''équipement'!E114</f>
        <v>3.065</v>
      </c>
      <c r="I133" s="111"/>
      <c r="J133" s="262"/>
      <c r="K133" s="111"/>
    </row>
    <row r="134" spans="4:11" ht="12.75" customHeight="1" x14ac:dyDescent="0.2">
      <c r="D134" s="39" t="s">
        <v>111</v>
      </c>
      <c r="E134" s="258">
        <v>1.2</v>
      </c>
      <c r="F134" s="265">
        <f>'Plan d''équipement'!G115</f>
        <v>0</v>
      </c>
      <c r="G134" s="112">
        <f t="shared" si="4"/>
        <v>0</v>
      </c>
      <c r="H134" s="283" t="str">
        <f>'Plan d''équipement'!E115</f>
        <v>3.069</v>
      </c>
      <c r="I134" s="111"/>
      <c r="J134" s="262"/>
      <c r="K134" s="111"/>
    </row>
    <row r="135" spans="4:11" ht="12.75" customHeight="1" x14ac:dyDescent="0.2">
      <c r="D135" s="26" t="s">
        <v>112</v>
      </c>
      <c r="E135" s="258">
        <v>1.01</v>
      </c>
      <c r="F135" s="265">
        <f>'Plan d''équipement'!G116</f>
        <v>0</v>
      </c>
      <c r="G135" s="112">
        <f t="shared" si="4"/>
        <v>0</v>
      </c>
      <c r="H135" s="283" t="str">
        <f>'Plan d''équipement'!E116</f>
        <v>3.073</v>
      </c>
      <c r="I135" s="111"/>
      <c r="J135" s="262"/>
      <c r="K135" s="111"/>
    </row>
    <row r="136" spans="4:11" ht="12.75" customHeight="1" x14ac:dyDescent="0.2">
      <c r="D136" s="39" t="s">
        <v>113</v>
      </c>
      <c r="E136" s="258">
        <v>0.52</v>
      </c>
      <c r="F136" s="265">
        <f>'Plan d''équipement'!G117</f>
        <v>0</v>
      </c>
      <c r="G136" s="112">
        <f t="shared" si="4"/>
        <v>0</v>
      </c>
      <c r="H136" s="283" t="str">
        <f>'Plan d''équipement'!E117</f>
        <v>3.186</v>
      </c>
      <c r="I136" s="111"/>
      <c r="J136" s="262"/>
      <c r="K136" s="111"/>
    </row>
    <row r="137" spans="4:11" ht="12.75" customHeight="1" x14ac:dyDescent="0.2">
      <c r="D137" s="39" t="s">
        <v>114</v>
      </c>
      <c r="E137" s="258">
        <v>0.83</v>
      </c>
      <c r="F137" s="265">
        <f>'Plan d''équipement'!G118</f>
        <v>0</v>
      </c>
      <c r="G137" s="112">
        <f t="shared" si="4"/>
        <v>0</v>
      </c>
      <c r="H137" s="283" t="str">
        <f>'Plan d''équipement'!E118</f>
        <v>3.187</v>
      </c>
      <c r="I137" s="111"/>
      <c r="J137" s="262"/>
      <c r="K137" s="111"/>
    </row>
    <row r="138" spans="4:11" ht="12.75" customHeight="1" x14ac:dyDescent="0.2">
      <c r="D138" s="39" t="s">
        <v>115</v>
      </c>
      <c r="E138" s="258">
        <v>0.98</v>
      </c>
      <c r="F138" s="265">
        <f>'Plan d''équipement'!G119</f>
        <v>0</v>
      </c>
      <c r="G138" s="112">
        <f t="shared" si="4"/>
        <v>0</v>
      </c>
      <c r="H138" s="283" t="str">
        <f>'Plan d''équipement'!E119</f>
        <v>3.188</v>
      </c>
      <c r="I138" s="111"/>
      <c r="J138" s="262"/>
      <c r="K138" s="111"/>
    </row>
    <row r="139" spans="4:11" ht="12.75" customHeight="1" x14ac:dyDescent="0.2">
      <c r="D139" s="39" t="s">
        <v>116</v>
      </c>
      <c r="E139" s="258">
        <v>0.66</v>
      </c>
      <c r="F139" s="265">
        <f>'Plan d''équipement'!G120</f>
        <v>0</v>
      </c>
      <c r="G139" s="112">
        <f t="shared" si="4"/>
        <v>0</v>
      </c>
      <c r="H139" s="283" t="str">
        <f>'Plan d''équipement'!E120</f>
        <v>3.189</v>
      </c>
      <c r="I139" s="111"/>
      <c r="J139" s="262"/>
      <c r="K139" s="111"/>
    </row>
    <row r="140" spans="4:11" ht="12.75" customHeight="1" x14ac:dyDescent="0.2">
      <c r="D140" s="39" t="s">
        <v>117</v>
      </c>
      <c r="E140" s="258">
        <v>0.52</v>
      </c>
      <c r="F140" s="265">
        <f>'Plan d''équipement'!G121</f>
        <v>0</v>
      </c>
      <c r="G140" s="112">
        <f t="shared" si="4"/>
        <v>0</v>
      </c>
      <c r="H140" s="283" t="str">
        <f>'Plan d''équipement'!E121</f>
        <v>3.190</v>
      </c>
      <c r="I140" s="111"/>
      <c r="J140" s="262"/>
      <c r="K140" s="111"/>
    </row>
    <row r="141" spans="4:11" ht="12.75" customHeight="1" x14ac:dyDescent="0.2">
      <c r="D141" s="39" t="s">
        <v>118</v>
      </c>
      <c r="E141" s="258">
        <v>0.97</v>
      </c>
      <c r="F141" s="265">
        <f>'Plan d''équipement'!G122</f>
        <v>0</v>
      </c>
      <c r="G141" s="112">
        <f t="shared" si="4"/>
        <v>0</v>
      </c>
      <c r="H141" s="283" t="str">
        <f>'Plan d''équipement'!E122</f>
        <v>3.191</v>
      </c>
      <c r="I141" s="111"/>
      <c r="J141" s="262"/>
      <c r="K141" s="111"/>
    </row>
    <row r="142" spans="4:11" ht="12.75" customHeight="1" x14ac:dyDescent="0.2">
      <c r="D142" s="39" t="s">
        <v>119</v>
      </c>
      <c r="E142" s="258">
        <v>0.52</v>
      </c>
      <c r="F142" s="265">
        <f>'Plan d''équipement'!G123</f>
        <v>0</v>
      </c>
      <c r="G142" s="112">
        <f t="shared" si="4"/>
        <v>0</v>
      </c>
      <c r="H142" s="283" t="str">
        <f>'Plan d''équipement'!E123</f>
        <v>3.192</v>
      </c>
      <c r="I142" s="111"/>
      <c r="J142" s="262"/>
      <c r="K142" s="111"/>
    </row>
    <row r="143" spans="4:11" ht="12.75" customHeight="1" x14ac:dyDescent="0.2">
      <c r="D143" s="39" t="s">
        <v>120</v>
      </c>
      <c r="E143" s="258">
        <v>0.52</v>
      </c>
      <c r="F143" s="265">
        <f>'Plan d''équipement'!G124</f>
        <v>0</v>
      </c>
      <c r="G143" s="112">
        <f t="shared" si="4"/>
        <v>0</v>
      </c>
      <c r="H143" s="283" t="str">
        <f>'Plan d''équipement'!E124</f>
        <v>3.193</v>
      </c>
      <c r="I143" s="111"/>
      <c r="J143" s="262"/>
      <c r="K143" s="111"/>
    </row>
    <row r="144" spans="4:11" ht="12.75" customHeight="1" x14ac:dyDescent="0.2">
      <c r="D144" s="39" t="s">
        <v>121</v>
      </c>
      <c r="E144" s="258">
        <v>0.22</v>
      </c>
      <c r="F144" s="265">
        <f>'Plan d''équipement'!G125</f>
        <v>0</v>
      </c>
      <c r="G144" s="112">
        <f t="shared" si="4"/>
        <v>0</v>
      </c>
      <c r="H144" s="283" t="str">
        <f>'Plan d''équipement'!E125</f>
        <v>3.194</v>
      </c>
      <c r="I144" s="111"/>
      <c r="J144" s="262"/>
      <c r="K144" s="111"/>
    </row>
    <row r="145" spans="4:11" ht="12.75" customHeight="1" x14ac:dyDescent="0.2">
      <c r="D145" s="39" t="s">
        <v>122</v>
      </c>
      <c r="E145" s="258">
        <v>0.22</v>
      </c>
      <c r="F145" s="265">
        <f>'Plan d''équipement'!G126</f>
        <v>0</v>
      </c>
      <c r="G145" s="112">
        <f t="shared" si="4"/>
        <v>0</v>
      </c>
      <c r="H145" s="283" t="str">
        <f>'Plan d''équipement'!E126</f>
        <v>3.195</v>
      </c>
      <c r="I145" s="111"/>
      <c r="J145" s="262"/>
      <c r="K145" s="111"/>
    </row>
    <row r="146" spans="4:11" ht="12.75" customHeight="1" x14ac:dyDescent="0.2">
      <c r="D146" s="39" t="s">
        <v>123</v>
      </c>
      <c r="E146" s="258">
        <v>0.93</v>
      </c>
      <c r="F146" s="265">
        <f>'Plan d''équipement'!G127</f>
        <v>0</v>
      </c>
      <c r="G146" s="112">
        <f t="shared" si="4"/>
        <v>0</v>
      </c>
      <c r="H146" s="283" t="str">
        <f>'Plan d''équipement'!E127</f>
        <v>3.196</v>
      </c>
      <c r="I146" s="111"/>
      <c r="J146" s="262"/>
      <c r="K146" s="111"/>
    </row>
    <row r="147" spans="4:11" ht="12.75" customHeight="1" x14ac:dyDescent="0.2">
      <c r="D147" s="39" t="s">
        <v>124</v>
      </c>
      <c r="E147" s="258">
        <v>0.93</v>
      </c>
      <c r="F147" s="265">
        <f>'Plan d''équipement'!G128</f>
        <v>0</v>
      </c>
      <c r="G147" s="112">
        <f t="shared" si="4"/>
        <v>0</v>
      </c>
      <c r="H147" s="283" t="str">
        <f>'Plan d''équipement'!E128</f>
        <v>3.200</v>
      </c>
      <c r="I147" s="111"/>
      <c r="J147" s="262"/>
      <c r="K147" s="111"/>
    </row>
    <row r="148" spans="4:11" ht="12.75" customHeight="1" x14ac:dyDescent="0.2">
      <c r="D148" s="53" t="s">
        <v>427</v>
      </c>
      <c r="E148" s="258"/>
      <c r="F148" s="265"/>
      <c r="G148" s="112"/>
      <c r="H148" s="283"/>
      <c r="I148" s="111"/>
      <c r="J148" s="262"/>
      <c r="K148" s="111"/>
    </row>
    <row r="149" spans="4:11" ht="46.9" customHeight="1" x14ac:dyDescent="0.2">
      <c r="D149" s="281" t="s">
        <v>428</v>
      </c>
      <c r="E149" s="258">
        <v>69.709999999999994</v>
      </c>
      <c r="F149" s="265">
        <f>'Plan d''équipement'!G130</f>
        <v>0</v>
      </c>
      <c r="G149" s="112">
        <f t="shared" si="4"/>
        <v>0</v>
      </c>
      <c r="H149" s="283" t="str">
        <f>'Plan d''équipement'!E130</f>
        <v>3.170</v>
      </c>
      <c r="I149" s="111"/>
      <c r="J149" s="262"/>
      <c r="K149" s="111"/>
    </row>
    <row r="150" spans="4:11" ht="53.45" customHeight="1" x14ac:dyDescent="0.2">
      <c r="D150" s="281" t="s">
        <v>429</v>
      </c>
      <c r="E150" s="258">
        <v>69.709999999999994</v>
      </c>
      <c r="F150" s="265">
        <f>'Plan d''équipement'!G131</f>
        <v>0</v>
      </c>
      <c r="G150" s="112">
        <f t="shared" si="4"/>
        <v>0</v>
      </c>
      <c r="H150" s="283" t="str">
        <f>'Plan d''équipement'!E131</f>
        <v>3.171</v>
      </c>
      <c r="I150" s="111"/>
      <c r="J150" s="262"/>
      <c r="K150" s="111"/>
    </row>
    <row r="151" spans="4:11" ht="42" customHeight="1" x14ac:dyDescent="0.2">
      <c r="D151" s="281" t="s">
        <v>430</v>
      </c>
      <c r="E151" s="258">
        <v>69.709999999999994</v>
      </c>
      <c r="F151" s="265">
        <f>'Plan d''équipement'!G132</f>
        <v>0</v>
      </c>
      <c r="G151" s="112">
        <f t="shared" si="4"/>
        <v>0</v>
      </c>
      <c r="H151" s="283" t="str">
        <f>'Plan d''équipement'!E132</f>
        <v>3.172</v>
      </c>
      <c r="I151" s="111"/>
      <c r="J151" s="262"/>
      <c r="K151" s="111"/>
    </row>
    <row r="152" spans="4:11" ht="45" customHeight="1" x14ac:dyDescent="0.2">
      <c r="D152" s="281" t="s">
        <v>431</v>
      </c>
      <c r="E152" s="258">
        <v>69.709999999999994</v>
      </c>
      <c r="F152" s="265">
        <f>'Plan d''équipement'!G133</f>
        <v>0</v>
      </c>
      <c r="G152" s="112">
        <f t="shared" si="4"/>
        <v>0</v>
      </c>
      <c r="H152" s="283" t="str">
        <f>'Plan d''équipement'!E133</f>
        <v>3.173</v>
      </c>
      <c r="I152" s="111"/>
      <c r="J152" s="262"/>
      <c r="K152" s="111"/>
    </row>
    <row r="153" spans="4:11" ht="46.9" customHeight="1" x14ac:dyDescent="0.2">
      <c r="D153" s="281" t="s">
        <v>432</v>
      </c>
      <c r="E153" s="258">
        <v>69.709999999999994</v>
      </c>
      <c r="F153" s="265">
        <f>'Plan d''équipement'!G134</f>
        <v>0</v>
      </c>
      <c r="G153" s="112">
        <f t="shared" si="4"/>
        <v>0</v>
      </c>
      <c r="H153" s="283" t="str">
        <f>'Plan d''équipement'!E134</f>
        <v>3.174</v>
      </c>
      <c r="I153" s="111"/>
      <c r="J153" s="262"/>
      <c r="K153" s="111"/>
    </row>
    <row r="154" spans="4:11" ht="51.6" customHeight="1" x14ac:dyDescent="0.2">
      <c r="D154" s="281" t="s">
        <v>433</v>
      </c>
      <c r="E154" s="258">
        <v>62.24</v>
      </c>
      <c r="F154" s="265">
        <f>'Plan d''équipement'!G135</f>
        <v>0</v>
      </c>
      <c r="G154" s="112">
        <f t="shared" si="4"/>
        <v>0</v>
      </c>
      <c r="H154" s="283" t="str">
        <f>'Plan d''équipement'!E135</f>
        <v>3.175</v>
      </c>
      <c r="I154" s="111"/>
      <c r="J154" s="262"/>
      <c r="K154" s="111"/>
    </row>
    <row r="155" spans="4:11" ht="55.9" customHeight="1" x14ac:dyDescent="0.2">
      <c r="D155" s="281" t="s">
        <v>434</v>
      </c>
      <c r="E155" s="258">
        <v>62.24</v>
      </c>
      <c r="F155" s="265">
        <f>'Plan d''équipement'!G136</f>
        <v>0</v>
      </c>
      <c r="G155" s="112">
        <f t="shared" si="4"/>
        <v>0</v>
      </c>
      <c r="H155" s="283" t="str">
        <f>'Plan d''équipement'!E136</f>
        <v>3.176</v>
      </c>
      <c r="I155" s="111"/>
      <c r="J155" s="262"/>
      <c r="K155" s="111"/>
    </row>
    <row r="156" spans="4:11" ht="49.9" customHeight="1" x14ac:dyDescent="0.2">
      <c r="D156" s="281" t="s">
        <v>435</v>
      </c>
      <c r="E156" s="258">
        <v>62.24</v>
      </c>
      <c r="F156" s="265">
        <f>'Plan d''équipement'!G137</f>
        <v>0</v>
      </c>
      <c r="G156" s="112">
        <f t="shared" si="4"/>
        <v>0</v>
      </c>
      <c r="H156" s="283" t="str">
        <f>'Plan d''équipement'!E137</f>
        <v>3.177</v>
      </c>
      <c r="I156" s="111"/>
      <c r="J156" s="262"/>
      <c r="K156" s="111"/>
    </row>
    <row r="157" spans="4:11" ht="49.15" customHeight="1" x14ac:dyDescent="0.2">
      <c r="D157" s="281" t="s">
        <v>436</v>
      </c>
      <c r="E157" s="258">
        <v>62.24</v>
      </c>
      <c r="F157" s="265">
        <f>'Plan d''équipement'!G138</f>
        <v>0</v>
      </c>
      <c r="G157" s="112">
        <f t="shared" si="4"/>
        <v>0</v>
      </c>
      <c r="H157" s="283" t="str">
        <f>'Plan d''équipement'!E138</f>
        <v>3.178</v>
      </c>
      <c r="I157" s="111"/>
      <c r="J157" s="262"/>
      <c r="K157" s="111"/>
    </row>
    <row r="158" spans="4:11" ht="55.9" customHeight="1" x14ac:dyDescent="0.2">
      <c r="D158" s="281" t="s">
        <v>437</v>
      </c>
      <c r="E158" s="258">
        <v>62.24</v>
      </c>
      <c r="F158" s="265">
        <f>'Plan d''équipement'!G139</f>
        <v>0</v>
      </c>
      <c r="G158" s="112">
        <f t="shared" si="4"/>
        <v>0</v>
      </c>
      <c r="H158" s="283" t="str">
        <f>'Plan d''équipement'!E139</f>
        <v>3.179</v>
      </c>
      <c r="I158" s="111"/>
      <c r="J158" s="262"/>
      <c r="K158" s="111"/>
    </row>
    <row r="159" spans="4:11" ht="12" customHeight="1" x14ac:dyDescent="0.2">
      <c r="D159" s="39" t="s">
        <v>438</v>
      </c>
      <c r="E159" s="258">
        <v>19.809999999999999</v>
      </c>
      <c r="F159" s="265">
        <f>'Plan d''équipement'!G140</f>
        <v>0</v>
      </c>
      <c r="G159" s="112">
        <f t="shared" ref="G159:G164" si="5">E159*F159</f>
        <v>0</v>
      </c>
      <c r="H159" s="283" t="str">
        <f>'Plan d''équipement'!E140</f>
        <v>3.180</v>
      </c>
      <c r="I159" s="111"/>
      <c r="J159" s="262"/>
      <c r="K159" s="111"/>
    </row>
    <row r="160" spans="4:11" ht="12" customHeight="1" x14ac:dyDescent="0.2">
      <c r="D160" s="39" t="s">
        <v>439</v>
      </c>
      <c r="E160" s="258">
        <v>9.14</v>
      </c>
      <c r="F160" s="265">
        <f>'Plan d''équipement'!G141</f>
        <v>0</v>
      </c>
      <c r="G160" s="112">
        <f t="shared" si="5"/>
        <v>0</v>
      </c>
      <c r="H160" s="283" t="str">
        <f>'Plan d''équipement'!E141</f>
        <v>3.181</v>
      </c>
      <c r="I160" s="111"/>
      <c r="J160" s="261"/>
      <c r="K160" s="111"/>
    </row>
    <row r="161" spans="3:11" ht="12" customHeight="1" x14ac:dyDescent="0.2">
      <c r="D161" s="39" t="s">
        <v>66</v>
      </c>
      <c r="E161" s="258">
        <v>15.54</v>
      </c>
      <c r="F161" s="265">
        <f>'Plan d''équipement'!G142</f>
        <v>0</v>
      </c>
      <c r="G161" s="112">
        <f t="shared" si="5"/>
        <v>0</v>
      </c>
      <c r="H161" s="283" t="str">
        <f>'Plan d''équipement'!E142</f>
        <v>3.182</v>
      </c>
      <c r="I161" s="111"/>
      <c r="J161" s="262"/>
      <c r="K161" s="111"/>
    </row>
    <row r="162" spans="3:11" ht="12.75" customHeight="1" x14ac:dyDescent="0.2">
      <c r="D162" s="39" t="s">
        <v>440</v>
      </c>
      <c r="E162" s="258">
        <v>14.95</v>
      </c>
      <c r="F162" s="265">
        <f>'Plan d''équipement'!G143</f>
        <v>0</v>
      </c>
      <c r="G162" s="112">
        <f t="shared" si="5"/>
        <v>0</v>
      </c>
      <c r="H162" s="283" t="str">
        <f>'Plan d''équipement'!E143</f>
        <v>3.184</v>
      </c>
      <c r="I162" s="111"/>
      <c r="J162" s="262"/>
      <c r="K162" s="111"/>
    </row>
    <row r="163" spans="3:11" ht="12.75" customHeight="1" x14ac:dyDescent="0.2">
      <c r="D163" s="39" t="s">
        <v>441</v>
      </c>
      <c r="E163" s="258">
        <v>16.7</v>
      </c>
      <c r="F163" s="265">
        <f>'Plan d''équipement'!G144</f>
        <v>0</v>
      </c>
      <c r="G163" s="112">
        <f t="shared" si="5"/>
        <v>0</v>
      </c>
      <c r="H163" s="283" t="str">
        <f>'Plan d''équipement'!E144</f>
        <v>3.183</v>
      </c>
      <c r="I163" s="111"/>
      <c r="J163" s="262"/>
      <c r="K163" s="111"/>
    </row>
    <row r="164" spans="3:11" ht="12.75" customHeight="1" x14ac:dyDescent="0.2">
      <c r="D164" s="39" t="s">
        <v>442</v>
      </c>
      <c r="E164" s="258">
        <v>4</v>
      </c>
      <c r="F164" s="265">
        <f>'Plan d''équipement'!G145</f>
        <v>0</v>
      </c>
      <c r="G164" s="112">
        <f t="shared" si="5"/>
        <v>0</v>
      </c>
      <c r="H164" s="283" t="str">
        <f>'Plan d''équipement'!E145</f>
        <v>3.185</v>
      </c>
      <c r="I164" s="111"/>
      <c r="J164" s="262"/>
      <c r="K164" s="111"/>
    </row>
    <row r="165" spans="3:11" ht="12.75" customHeight="1" x14ac:dyDescent="0.2">
      <c r="D165" s="53" t="s">
        <v>125</v>
      </c>
      <c r="E165" s="258"/>
      <c r="F165" s="265"/>
      <c r="G165" s="112"/>
      <c r="H165" s="283"/>
      <c r="I165" s="111"/>
      <c r="J165" s="262"/>
      <c r="K165" s="111"/>
    </row>
    <row r="166" spans="3:11" ht="12.75" customHeight="1" x14ac:dyDescent="0.2">
      <c r="D166" s="39" t="s">
        <v>126</v>
      </c>
      <c r="E166" s="258">
        <v>2.0299999999999998</v>
      </c>
      <c r="F166" s="265">
        <f>'Plan d''équipement'!G147</f>
        <v>0</v>
      </c>
      <c r="G166" s="112">
        <f>E166*F166</f>
        <v>0</v>
      </c>
      <c r="H166" s="283" t="str">
        <f>'Plan d''équipement'!E147</f>
        <v>3.093</v>
      </c>
      <c r="I166" s="111"/>
      <c r="J166" s="262"/>
      <c r="K166" s="111"/>
    </row>
    <row r="167" spans="3:11" ht="12.75" customHeight="1" x14ac:dyDescent="0.2">
      <c r="D167" s="39" t="s">
        <v>127</v>
      </c>
      <c r="E167" s="258">
        <v>0.52</v>
      </c>
      <c r="F167" s="265">
        <f>'Plan d''équipement'!G148</f>
        <v>0</v>
      </c>
      <c r="G167" s="112">
        <f>E167*F167</f>
        <v>0</v>
      </c>
      <c r="H167" s="283" t="str">
        <f>'Plan d''équipement'!E148</f>
        <v>3.057</v>
      </c>
      <c r="I167" s="111"/>
      <c r="J167" s="262"/>
      <c r="K167" s="111"/>
    </row>
    <row r="168" spans="3:11" ht="12.75" customHeight="1" x14ac:dyDescent="0.2">
      <c r="E168" s="258"/>
      <c r="F168" s="137"/>
      <c r="G168" s="115"/>
      <c r="H168" s="287"/>
      <c r="I168" s="111"/>
      <c r="J168" s="111"/>
      <c r="K168" s="111"/>
    </row>
    <row r="169" spans="3:11" ht="12.75" customHeight="1" x14ac:dyDescent="0.2">
      <c r="D169" s="101" t="s">
        <v>156</v>
      </c>
      <c r="E169" s="268"/>
      <c r="F169" s="276"/>
      <c r="G169" s="102">
        <f>SUM(G53:G158)</f>
        <v>0</v>
      </c>
      <c r="H169" s="287"/>
      <c r="I169" s="111"/>
      <c r="J169" s="261"/>
      <c r="K169" s="111"/>
    </row>
    <row r="170" spans="3:11" ht="12.75" customHeight="1" x14ac:dyDescent="0.2">
      <c r="E170" s="258"/>
      <c r="F170" s="137"/>
      <c r="G170" s="115"/>
      <c r="H170" s="287"/>
      <c r="I170" s="111"/>
      <c r="J170" s="111"/>
      <c r="K170" s="111"/>
    </row>
    <row r="171" spans="3:11" ht="12.75" customHeight="1" x14ac:dyDescent="0.2">
      <c r="C171" s="104">
        <v>4</v>
      </c>
      <c r="D171" s="88" t="s">
        <v>128</v>
      </c>
      <c r="E171" s="270"/>
      <c r="F171" s="277"/>
      <c r="G171" s="117"/>
      <c r="H171" s="287"/>
      <c r="I171" s="111"/>
      <c r="J171" s="111"/>
      <c r="K171" s="111"/>
    </row>
    <row r="172" spans="3:11" ht="12.75" customHeight="1" x14ac:dyDescent="0.2">
      <c r="D172" s="62" t="str">
        <f>'Plan d''équipement'!D151</f>
        <v>Terminal seul</v>
      </c>
      <c r="E172" s="258">
        <v>14</v>
      </c>
      <c r="F172" s="266">
        <f>'Plan d''équipement'!G151</f>
        <v>0</v>
      </c>
      <c r="G172" s="112">
        <f>E172*F172</f>
        <v>0</v>
      </c>
      <c r="H172" s="283" t="str">
        <f>'Plan d''équipement'!E151</f>
        <v>1.001</v>
      </c>
      <c r="I172" s="111"/>
      <c r="J172" s="111"/>
      <c r="K172" s="111"/>
    </row>
    <row r="173" spans="3:11" ht="12.75" customHeight="1" x14ac:dyDescent="0.2">
      <c r="D173" s="62" t="str">
        <f>'Plan d''équipement'!D152</f>
        <v>Tablette seule</v>
      </c>
      <c r="E173" s="258">
        <v>15</v>
      </c>
      <c r="F173" s="265">
        <f>'Plan d''équipement'!G152</f>
        <v>0</v>
      </c>
      <c r="G173" s="112">
        <f>E173*F173</f>
        <v>0</v>
      </c>
      <c r="H173" s="283" t="str">
        <f>'Plan d''équipement'!E152</f>
        <v>2.001</v>
      </c>
    </row>
    <row r="174" spans="3:11" ht="12.75" customHeight="1" x14ac:dyDescent="0.2">
      <c r="D174" s="62" t="str">
        <f>'Plan d''équipement'!D153</f>
        <v>Carte SIM</v>
      </c>
      <c r="E174" s="258">
        <v>0.5</v>
      </c>
      <c r="F174" s="265">
        <f>'Plan d''équipement'!G153</f>
        <v>0</v>
      </c>
      <c r="G174" s="112">
        <f>E174*F174</f>
        <v>0</v>
      </c>
      <c r="H174" s="283" t="str">
        <f>'Plan d''équipement'!E153</f>
        <v>-</v>
      </c>
      <c r="J174" s="217"/>
    </row>
    <row r="175" spans="3:11" ht="12.75" customHeight="1" x14ac:dyDescent="0.2">
      <c r="E175" s="258"/>
      <c r="F175" s="137"/>
      <c r="G175" s="65"/>
      <c r="H175" s="287"/>
    </row>
    <row r="176" spans="3:11" ht="12.75" customHeight="1" x14ac:dyDescent="0.2">
      <c r="D176" s="118" t="str">
        <f>'Plan d''équipement'!D155</f>
        <v>Matériel disponible ultérieurement</v>
      </c>
      <c r="E176" s="271"/>
      <c r="F176" s="278"/>
      <c r="G176" s="115"/>
      <c r="H176" s="287"/>
    </row>
    <row r="177" spans="3:12" ht="12.75" customHeight="1" x14ac:dyDescent="0.2">
      <c r="D177" s="62" t="str">
        <f>'Plan d''équipement'!D156</f>
        <v>Clé 4G seule</v>
      </c>
      <c r="E177" s="258">
        <v>3</v>
      </c>
      <c r="F177" s="119"/>
      <c r="G177" s="120"/>
      <c r="H177" s="287"/>
    </row>
    <row r="178" spans="3:12" ht="12.75" customHeight="1" x14ac:dyDescent="0.2">
      <c r="E178" s="258"/>
      <c r="F178" s="137"/>
      <c r="G178" s="65"/>
      <c r="H178" s="287"/>
    </row>
    <row r="179" spans="3:12" ht="12.75" customHeight="1" x14ac:dyDescent="0.2">
      <c r="D179" s="101" t="s">
        <v>156</v>
      </c>
      <c r="E179" s="268"/>
      <c r="F179" s="276"/>
      <c r="G179" s="102">
        <f>SUM(G172:G177)</f>
        <v>0</v>
      </c>
      <c r="H179" s="287"/>
    </row>
    <row r="180" spans="3:12" ht="12.75" customHeight="1" x14ac:dyDescent="0.2">
      <c r="E180" s="258"/>
      <c r="F180" s="137"/>
      <c r="G180" s="65"/>
      <c r="H180" s="287"/>
      <c r="L180" s="65"/>
    </row>
    <row r="181" spans="3:12" ht="12.75" customHeight="1" x14ac:dyDescent="0.2">
      <c r="C181" s="104">
        <v>5</v>
      </c>
      <c r="D181" s="88" t="s">
        <v>161</v>
      </c>
      <c r="E181" s="270"/>
      <c r="F181" s="279"/>
      <c r="G181" s="85"/>
      <c r="H181" s="92"/>
    </row>
    <row r="182" spans="3:12" ht="12.75" customHeight="1" x14ac:dyDescent="0.2">
      <c r="C182" s="93"/>
      <c r="D182" s="121" t="s">
        <v>162</v>
      </c>
      <c r="E182" s="124"/>
      <c r="F182" s="116"/>
      <c r="G182" s="102">
        <f>G35+G169+G48+G179</f>
        <v>0</v>
      </c>
      <c r="H182" s="286"/>
    </row>
    <row r="183" spans="3:12" ht="12.75" customHeight="1" x14ac:dyDescent="0.2">
      <c r="E183" s="123"/>
      <c r="G183" s="95"/>
      <c r="H183" s="92"/>
    </row>
    <row r="184" spans="3:12" ht="12.75" customHeight="1" x14ac:dyDescent="0.2">
      <c r="D184" s="121" t="s">
        <v>163</v>
      </c>
      <c r="E184" s="124"/>
      <c r="F184" s="125"/>
      <c r="G184" s="126">
        <f>G182*12</f>
        <v>0</v>
      </c>
      <c r="H184" s="92"/>
    </row>
    <row r="185" spans="3:12" x14ac:dyDescent="0.2">
      <c r="E185" s="123"/>
      <c r="G185" s="95"/>
      <c r="H185" s="92"/>
    </row>
    <row r="186" spans="3:12" ht="12.75" customHeight="1" x14ac:dyDescent="0.2">
      <c r="C186" s="104">
        <v>6</v>
      </c>
      <c r="D186" s="88" t="s">
        <v>164</v>
      </c>
      <c r="E186" s="259" t="s">
        <v>165</v>
      </c>
      <c r="F186" s="127" t="s">
        <v>166</v>
      </c>
      <c r="G186" s="128" t="s">
        <v>167</v>
      </c>
      <c r="H186" s="287"/>
    </row>
    <row r="187" spans="3:12" x14ac:dyDescent="0.2">
      <c r="D187" s="62" t="s">
        <v>168</v>
      </c>
      <c r="E187" s="280"/>
      <c r="F187" s="114">
        <f>SUM(F26:F28)+SUM(F31:F33)+SUM(F40:F46)-F40+SUM(F53:F158)+SUM(F172:F174)</f>
        <v>0</v>
      </c>
      <c r="G187" s="112">
        <f>IF(F187&gt;'Paramètres - Masqués'!A20,'Paramètres - Masqués'!B20,
IF(F187&gt;'Paramètres - Masqués'!A19,'Paramètres - Masqués'!B19,
IF(F187&gt;'Paramètres - Masqués'!A18,'Paramètres - Masqués'!B18,
IF(F187&gt;'Paramètres - Masqués'!A17,'Paramètres - Masqués'!B17,
IF(F187&gt;'Paramètres - Masqués'!A16,'Paramètres - Masqués'!B16,
IF(F187&gt;'Paramètres - Masqués'!A15,'Paramètres - Masqués'!B15,0))))))</f>
        <v>0</v>
      </c>
      <c r="H187" s="283"/>
    </row>
    <row r="188" spans="3:12" x14ac:dyDescent="0.2">
      <c r="E188" s="62"/>
      <c r="F188" s="62"/>
      <c r="H188" s="285"/>
    </row>
    <row r="189" spans="3:12" ht="15" x14ac:dyDescent="0.2">
      <c r="D189" s="121" t="s">
        <v>169</v>
      </c>
      <c r="E189" s="124"/>
      <c r="F189" s="116"/>
      <c r="G189" s="102">
        <f>SUM(G187:G187)</f>
        <v>0</v>
      </c>
    </row>
    <row r="191" spans="3:12" x14ac:dyDescent="0.2">
      <c r="E191" s="258"/>
    </row>
  </sheetData>
  <mergeCells count="5">
    <mergeCell ref="D3:H3"/>
    <mergeCell ref="D5:H5"/>
    <mergeCell ref="D14:D15"/>
    <mergeCell ref="D19:H19"/>
    <mergeCell ref="D12:D13"/>
  </mergeCells>
  <phoneticPr fontId="42" type="noConversion"/>
  <dataValidations count="4">
    <dataValidation type="whole" allowBlank="1" showInputMessage="1" showErrorMessage="1" sqref="F26:F28 F31:F33 F40:F46 F172:F174 F53:F147 F148:F167">
      <formula1>0</formula1>
      <formula2>1000000</formula2>
    </dataValidation>
    <dataValidation type="whole" allowBlank="1" showInputMessage="1" showErrorMessage="1" sqref="F47">
      <formula1>0</formula1>
      <formula2>10000000</formula2>
    </dataValidation>
    <dataValidation type="whole" allowBlank="1" showInputMessage="1" showErrorMessage="1" sqref="F170 F175:F178 F168 F180">
      <formula1>0</formula1>
      <formula2>1000000000</formula2>
    </dataValidation>
    <dataValidation showInputMessage="1" showErrorMessage="1" sqref="H26:H147 H148:H187"/>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R102"/>
  <sheetViews>
    <sheetView topLeftCell="A3" zoomScale="55" zoomScaleNormal="55" workbookViewId="0">
      <selection activeCell="E13" sqref="E13"/>
    </sheetView>
  </sheetViews>
  <sheetFormatPr baseColWidth="10" defaultColWidth="8.5703125" defaultRowHeight="14.25" x14ac:dyDescent="0.2"/>
  <cols>
    <col min="1" max="1" width="3.42578125" style="63" customWidth="1"/>
    <col min="2" max="2" width="2.42578125" style="62" customWidth="1"/>
    <col min="3" max="3" width="11.42578125" style="62" bestFit="1" customWidth="1"/>
    <col min="4" max="4" width="81.5703125" style="62" customWidth="1"/>
    <col min="5" max="5" width="47.5703125" style="64" customWidth="1"/>
    <col min="6" max="6" width="18.5703125" style="65" hidden="1" customWidth="1"/>
    <col min="7" max="7" width="18.5703125" style="65" customWidth="1"/>
    <col min="8" max="18" width="18.5703125" style="62" customWidth="1"/>
    <col min="19" max="16384" width="8.5703125" style="62"/>
  </cols>
  <sheetData>
    <row r="1" spans="1:17" s="63" customFormat="1" ht="17.25" customHeight="1" x14ac:dyDescent="0.2">
      <c r="C1" s="66"/>
      <c r="D1" s="67" t="str">
        <f>'Préparation devis'!D1</f>
        <v>NOM DU SERVICE</v>
      </c>
      <c r="E1" s="68"/>
      <c r="F1" s="69"/>
    </row>
    <row r="3" spans="1:17" ht="409.5" customHeight="1" x14ac:dyDescent="0.2">
      <c r="C3" s="403" t="s">
        <v>170</v>
      </c>
      <c r="D3" s="403"/>
      <c r="E3" s="403"/>
      <c r="F3" s="403"/>
      <c r="G3" s="403"/>
      <c r="H3" s="403"/>
      <c r="I3" s="403"/>
      <c r="J3" s="403"/>
    </row>
    <row r="4" spans="1:17" ht="15" thickBot="1" x14ac:dyDescent="0.25">
      <c r="J4" s="122"/>
      <c r="M4" s="122"/>
      <c r="P4" s="122"/>
    </row>
    <row r="5" spans="1:17" s="131" customFormat="1" ht="30" x14ac:dyDescent="0.2">
      <c r="A5" s="63"/>
      <c r="C5" s="132" t="s">
        <v>171</v>
      </c>
      <c r="D5" s="133"/>
      <c r="E5" s="134" t="s">
        <v>172</v>
      </c>
      <c r="F5" s="133">
        <v>2024</v>
      </c>
      <c r="G5" s="133">
        <v>2025</v>
      </c>
      <c r="H5" s="133">
        <v>2026</v>
      </c>
      <c r="I5" s="133">
        <v>2027</v>
      </c>
      <c r="J5" s="133">
        <v>2028</v>
      </c>
      <c r="K5" s="135">
        <v>2029</v>
      </c>
      <c r="L5" s="135">
        <v>2030</v>
      </c>
      <c r="M5" s="135">
        <v>2031</v>
      </c>
      <c r="N5" s="135">
        <v>2032</v>
      </c>
      <c r="O5" s="135">
        <v>2033</v>
      </c>
      <c r="P5" s="135">
        <v>2034</v>
      </c>
      <c r="Q5" s="136">
        <v>2035</v>
      </c>
    </row>
    <row r="6" spans="1:17" ht="15" x14ac:dyDescent="0.2">
      <c r="C6" s="64"/>
      <c r="D6" s="137" t="s">
        <v>173</v>
      </c>
      <c r="E6" s="138"/>
      <c r="F6" s="139"/>
      <c r="G6" s="140" t="s">
        <v>294</v>
      </c>
      <c r="H6" s="139"/>
      <c r="I6" s="139"/>
      <c r="J6" s="139"/>
      <c r="K6" s="139"/>
      <c r="L6" s="141"/>
      <c r="M6" s="141"/>
      <c r="N6" s="141"/>
      <c r="O6" s="141"/>
      <c r="P6" s="141"/>
      <c r="Q6" s="142"/>
    </row>
    <row r="7" spans="1:17" ht="5.25" customHeight="1" thickBot="1" x14ac:dyDescent="0.25">
      <c r="C7" s="143"/>
      <c r="D7" s="144"/>
      <c r="E7" s="143"/>
      <c r="F7" s="139"/>
      <c r="G7" s="141"/>
      <c r="H7" s="65"/>
      <c r="I7" s="141"/>
      <c r="J7" s="65"/>
      <c r="K7" s="145"/>
      <c r="L7" s="145"/>
      <c r="M7" s="145"/>
      <c r="N7" s="145"/>
      <c r="O7" s="145"/>
      <c r="P7" s="141"/>
      <c r="Q7" s="142"/>
    </row>
    <row r="8" spans="1:17" ht="15.75" thickBot="1" x14ac:dyDescent="0.25">
      <c r="C8" s="146" t="s">
        <v>298</v>
      </c>
      <c r="D8" s="147" t="s">
        <v>175</v>
      </c>
      <c r="E8" s="148"/>
      <c r="F8" s="247"/>
      <c r="G8" s="149"/>
      <c r="H8" s="150"/>
      <c r="I8" s="150"/>
      <c r="J8" s="150"/>
      <c r="K8" s="150"/>
      <c r="L8" s="150"/>
      <c r="M8" s="150"/>
      <c r="N8" s="150"/>
      <c r="O8" s="150"/>
      <c r="P8" s="149"/>
      <c r="Q8" s="151"/>
    </row>
    <row r="9" spans="1:17" ht="5.25" customHeight="1" x14ac:dyDescent="0.2">
      <c r="C9" s="93"/>
      <c r="D9" s="152"/>
      <c r="E9" s="94"/>
      <c r="F9" s="139"/>
      <c r="G9" s="153"/>
      <c r="H9" s="153"/>
      <c r="I9" s="153"/>
      <c r="J9" s="153"/>
      <c r="K9" s="153"/>
      <c r="L9" s="153"/>
      <c r="M9" s="153"/>
      <c r="N9" s="153"/>
      <c r="O9" s="153"/>
      <c r="P9" s="154"/>
      <c r="Q9" s="142"/>
    </row>
    <row r="10" spans="1:17" ht="15" x14ac:dyDescent="0.2">
      <c r="C10" s="155"/>
      <c r="D10" s="144" t="s">
        <v>176</v>
      </c>
      <c r="E10" s="156">
        <v>360</v>
      </c>
      <c r="F10" s="139"/>
      <c r="G10" s="139"/>
      <c r="H10" s="153"/>
      <c r="I10" s="153"/>
      <c r="J10" s="153"/>
      <c r="K10" s="157"/>
      <c r="L10" s="157"/>
      <c r="M10" s="139"/>
      <c r="N10" s="139"/>
      <c r="O10" s="139"/>
      <c r="P10" s="141"/>
      <c r="Q10" s="142"/>
    </row>
    <row r="11" spans="1:17" ht="15" x14ac:dyDescent="0.2">
      <c r="C11" s="155"/>
      <c r="D11" s="158" t="s">
        <v>177</v>
      </c>
      <c r="E11" s="159" t="s">
        <v>178</v>
      </c>
      <c r="F11" s="139"/>
      <c r="G11" s="139"/>
      <c r="H11" s="153"/>
      <c r="I11" s="153"/>
      <c r="J11" s="153"/>
      <c r="K11" s="157"/>
      <c r="L11" s="157"/>
      <c r="M11" s="139"/>
      <c r="N11" s="139"/>
      <c r="O11" s="139"/>
      <c r="P11" s="141"/>
      <c r="Q11" s="142"/>
    </row>
    <row r="12" spans="1:17" ht="30" x14ac:dyDescent="0.2">
      <c r="C12" s="155"/>
      <c r="D12" s="158"/>
      <c r="E12" s="159"/>
      <c r="F12" s="139"/>
      <c r="G12" s="139"/>
      <c r="H12" s="153"/>
      <c r="I12" s="160"/>
      <c r="J12" s="161" t="s">
        <v>179</v>
      </c>
      <c r="K12" s="157"/>
      <c r="L12" s="162"/>
      <c r="M12" s="161" t="s">
        <v>179</v>
      </c>
      <c r="N12" s="139"/>
      <c r="O12" s="65"/>
      <c r="P12" s="161" t="s">
        <v>179</v>
      </c>
      <c r="Q12" s="163"/>
    </row>
    <row r="13" spans="1:17" ht="17.850000000000001" customHeight="1" x14ac:dyDescent="0.2">
      <c r="C13" s="83">
        <v>1</v>
      </c>
      <c r="D13" s="164" t="s">
        <v>180</v>
      </c>
      <c r="E13" s="263">
        <f>'Préparation devis'!G169*36 + SUM('Préparation devis'!F26:F28,'Préparation devis'!F31:F33,'Préparation devis'!F172:F173,'Préparation devis'!F44:F46)*E10</f>
        <v>0</v>
      </c>
      <c r="F13" s="139"/>
      <c r="G13" s="165">
        <f>IF($C$8="Oui",
$E$10*SUM('Préparation devis'!$F$26:$F$28,'Préparation devis'!$F$31:$F$33,'Préparation devis'!$F$172:$F$173,'Préparation devis'!$F$44:$F$46) +( SUMPRODUCT('Préparation devis'!$F$54:$F$167,'Préparation devis'!$E$54:$E$167) + ('Préparation devis'!$F$174*'Préparation devis'!$E$174))*36,
0)</f>
        <v>0</v>
      </c>
      <c r="H13" s="139"/>
      <c r="I13" s="166"/>
      <c r="J13" s="165">
        <f>IF(J12="Avec renouvellement",$G$13,0)</f>
        <v>0</v>
      </c>
      <c r="K13" s="139"/>
      <c r="L13" s="139"/>
      <c r="M13" s="165">
        <f>IF(M12="Avec renouvellement",$G$13,0)</f>
        <v>0</v>
      </c>
      <c r="N13" s="139"/>
      <c r="O13" s="139"/>
      <c r="P13" s="167">
        <f>IF(P12="Avec renouvellement",$G$13,0)</f>
        <v>0</v>
      </c>
      <c r="Q13" s="142"/>
    </row>
    <row r="14" spans="1:17" ht="17.850000000000001" customHeight="1" x14ac:dyDescent="0.2">
      <c r="C14" s="155"/>
      <c r="D14" s="168" t="s">
        <v>181</v>
      </c>
      <c r="E14" s="169">
        <f>SUM(G14:Q14)</f>
        <v>0</v>
      </c>
      <c r="F14" s="139"/>
      <c r="G14" s="170">
        <f>IF(C8="Oui",
E13/36*(13-MONTH(DATE(2025, MATCH(G$6,{"janvier";"février";"mars";"avril";"mai";"juin";"juillet";"août";"septembre";"octobre";"novembre";"décembre"},0), 1))),0)</f>
        <v>0</v>
      </c>
      <c r="H14" s="171">
        <f>G13/3</f>
        <v>0</v>
      </c>
      <c r="I14" s="172">
        <f>G13/3</f>
        <v>0</v>
      </c>
      <c r="J14" s="171">
        <f>IF($C$8="Oui",IF(J12="Sans renouvellement",G13-SUM(G14:I14),(G13-SUM(G14:I14)+$E$13/36*(13-MONTH(DATE(2025,MATCH($G$6,{"janvier";"février";"mars";"avril";"mai";"juin";"juillet";"août";"septembre";"octobre";"novembre";"décembre"},0),1))))),0)</f>
        <v>0</v>
      </c>
      <c r="K14" s="171">
        <f>IF($C$8="Oui",IF(J12="Avec renouvellement",$E$13/3,0),0)</f>
        <v>0</v>
      </c>
      <c r="L14" s="171">
        <f>IF($C$8="Oui",IF(J12="Avec renouvellement",$E$13/3,0),0)</f>
        <v>0</v>
      </c>
      <c r="M14" s="170">
        <f>IF($C$8="Oui",IF(M12="Sans renouvellement",
IF(J12="Sans renouvellement",0,$E$13/3-$G$14),
IF(J12="Avec renouvellement",E13/3,($E$13/36*(13-MONTH(DATE(2025,MATCH($G$6,{"janvier";"février";"mars";"avril";"mai";"juin";"juillet";"août";"septembre";"octobre";"novembre";"décembre"},0),1)))))),0)</f>
        <v>0</v>
      </c>
      <c r="N14" s="171">
        <f>IF($C$8="Oui",IF(M12="Avec renouvellement",$E$13/3,0),0)</f>
        <v>0</v>
      </c>
      <c r="O14" s="171">
        <f>IF($C$8="Oui",IF(M12="Avec renouvellement",$E$13/3,0),0)</f>
        <v>0</v>
      </c>
      <c r="P14" s="170">
        <f>IF($C$8="Oui",IF(P12="Sans renouvellement",
IF(M12="Sans renouvellement",0,$E$13/3-$G$14),
IF(M12="Avec renouvellement",E13/3,($E$13/36*(13-MONTH(DATE(2025,MATCH($G$6,{"janvier";"février";"mars";"avril";"mai";"juin";"juillet";"août";"septembre";"octobre";"novembre";"décembre"},0),1)))))),0)</f>
        <v>0</v>
      </c>
      <c r="Q14" s="171">
        <f>IF($C$8="Oui",IF(P12="Avec renouvellement",$E$13/3,0),0)</f>
        <v>0</v>
      </c>
    </row>
    <row r="15" spans="1:17" ht="18" customHeight="1" x14ac:dyDescent="0.2">
      <c r="C15" s="64"/>
      <c r="D15" s="144" t="s">
        <v>182</v>
      </c>
      <c r="E15" s="138">
        <f>E10/36</f>
        <v>10</v>
      </c>
      <c r="F15" s="248"/>
      <c r="G15" s="173"/>
      <c r="H15" s="139"/>
      <c r="I15" s="153"/>
      <c r="J15" s="174"/>
      <c r="K15" s="153"/>
      <c r="L15" s="141"/>
      <c r="M15" s="141"/>
      <c r="N15" s="141"/>
      <c r="O15" s="141"/>
      <c r="P15" s="141"/>
      <c r="Q15" s="142"/>
    </row>
    <row r="16" spans="1:17" ht="18" customHeight="1" x14ac:dyDescent="0.2">
      <c r="C16" s="64"/>
      <c r="D16" s="158" t="s">
        <v>183</v>
      </c>
      <c r="E16" s="159" t="s">
        <v>184</v>
      </c>
      <c r="F16" s="139"/>
      <c r="G16" s="153"/>
      <c r="H16" s="139"/>
      <c r="I16" s="153"/>
      <c r="J16" s="139"/>
      <c r="K16" s="153"/>
      <c r="M16" s="141"/>
      <c r="N16" s="141"/>
      <c r="O16" s="141"/>
      <c r="P16" s="141"/>
      <c r="Q16" s="142"/>
    </row>
    <row r="17" spans="3:17" ht="17.850000000000001" customHeight="1" x14ac:dyDescent="0.2">
      <c r="C17" s="155"/>
      <c r="D17" s="175" t="s">
        <v>185</v>
      </c>
      <c r="E17" s="169">
        <f>SUM(G17:Q17)</f>
        <v>0</v>
      </c>
      <c r="F17" s="139"/>
      <c r="G17" s="139"/>
      <c r="H17" s="139"/>
      <c r="I17" s="139"/>
      <c r="J17" s="170">
        <f>IF(AND(J12="Avec renouvellement",C8="Oui"),0,
IF(AND(J12="Sans renouvellement",C8="Oui"),(E13/3)-J14,
IF(AND(J12="Avec renouvellement",C8="Non"),0,
IF(AND(J12="Sans renouvellement",C8="Non"),(E13/36)*(13-MONTH(DATE(2025,MATCH(G$6,{"janvier";"février";"mars";"avril";"mai";"juin";"juillet";"août";"septembre";"octobre";"novembre";"décembre"},0),1)))))))</f>
        <v>0</v>
      </c>
      <c r="K17" s="171">
        <f>IF(AND(J12="Avec renouvellement",C8="Oui"),0,
IF(AND(J12="Sans renouvellement",C8="Oui"),E13/3,
IF(AND(J12="Avec renouvellement",C8="Non"),0,
IF(AND(J12="Sans renouvellement",C8="Non"),E13/3,"Autre"))))</f>
        <v>0</v>
      </c>
      <c r="L17" s="171">
        <f>IF(AND(J12="Avec renouvellement",C8="Oui"),0,
IF(AND(J12="Sans renouvellement",C8="Oui"),E13/3,
IF(AND(J12="Avec renouvellement",C8="Non"),0,
IF(AND(J12="Sans renouvellement",C8="Non"),E13/3,"Autre"))))</f>
        <v>0</v>
      </c>
      <c r="M17" s="170">
        <f>IF(AND(M12="Avec renouvellement",C8="Oui"),(E13/3)-M14,
IF(AND(M12="Sans renouvellement",C8="Oui"),(E13/3)-M14,
IF(AND(M12="Avec renouvellement",C8="Non"),IF(J12="Avec renouvellement",0,(E13/3)-J17),
IF(AND(M12="Sans renouvellement",C8="Non"),IF(J12="Avec renouvellement",(E13/36)*(13-MONTH(DATE(2025,MATCH(G$6,{"janvier";"février";"mars";"avril";"mai";"juin";"juillet";"août";"septembre";"octobre";"novembre";"décembre"},0),1))),(E13/3)-M14)))))</f>
        <v>0</v>
      </c>
      <c r="N17" s="171">
        <f>IF(AND(M12="Avec renouvellement",C8="Oui"),0,
IF(AND(M12="Sans renouvellement",C8="Oui"),E13/3,
IF(AND(M12="Avec renouvellement",C8="Non"),0,
IF(AND(M12="Sans renouvellement",C8="Non"),E13/3,"Autre"))))</f>
        <v>0</v>
      </c>
      <c r="O17" s="171">
        <f>IF(AND(M12="Avec renouvellement",C8="Oui"),0,
IF(AND(M12="Sans renouvellement",C8="Oui"),E13/3,
IF(AND(M12="Avec renouvellement",C8="Non"),0,
IF(AND(M12="Sans renouvellement",C8="Non"),E13/3,"Autre"))))</f>
        <v>0</v>
      </c>
      <c r="P17" s="170">
        <f>IF(AND(P12="Avec renouvellement",C8="Oui"),(E13/3)-P14,
IF(AND(P12="Sans renouvellement",C8="Oui"),(E13/3)-P14,
IF(AND(P12="Avec renouvellement",C8="Non"),IF(M12="Avec renouvellement",0,(E13/36)*(MONTH(DATE(2025,MATCH($G$6,{"janvier";"février";"mars";"avril";"mai";"juin";"juillet";"août";"septembre";"octobre";"novembre";"décembre"},0),1))-1)),
IF(AND(P12="Sans renouvellement",C8="Non"),IF(M12="Avec renouvellement",(E13/36)*(13-MONTH(DATE(2025,MATCH(G$6,{"janvier";"février";"mars";"avril";"mai";"juin";"juillet";"août";"septembre";"octobre";"novembre";"décembre"},0),1))),(E13/3)),"Autre"))))</f>
        <v>0</v>
      </c>
      <c r="Q17" s="171">
        <f>IF(AND(P12="Avec renouvellement",C8="Oui"),0,
IF(AND(P12="Sans renouvellement",C8="Oui"),E13/3,
IF(AND(P12="Avec renouvellement",C8="Non"),0,
IF(AND(P12="Sans renouvellement",C8="Non"),E13/3,"Autre"))))</f>
        <v>0</v>
      </c>
    </row>
    <row r="18" spans="3:17" ht="18" customHeight="1" x14ac:dyDescent="0.2">
      <c r="C18" s="64"/>
      <c r="D18" s="144" t="s">
        <v>186</v>
      </c>
      <c r="E18" s="138">
        <f>E10/36</f>
        <v>10</v>
      </c>
      <c r="F18" s="249"/>
      <c r="G18" s="173"/>
      <c r="H18" s="173"/>
      <c r="I18" s="173"/>
      <c r="J18" s="176"/>
      <c r="K18" s="153"/>
      <c r="L18" s="141"/>
      <c r="M18" s="141"/>
      <c r="N18" s="141"/>
      <c r="O18" s="141"/>
      <c r="P18" s="141"/>
      <c r="Q18" s="142"/>
    </row>
    <row r="19" spans="3:17" ht="18" customHeight="1" x14ac:dyDescent="0.2">
      <c r="C19" s="64"/>
      <c r="D19" s="158" t="s">
        <v>187</v>
      </c>
      <c r="E19" s="159" t="s">
        <v>184</v>
      </c>
      <c r="F19" s="139"/>
      <c r="G19" s="139"/>
      <c r="H19" s="139"/>
      <c r="I19" s="153"/>
      <c r="J19" s="139"/>
      <c r="K19" s="153"/>
      <c r="M19" s="141"/>
      <c r="N19" s="141"/>
      <c r="O19" s="141"/>
      <c r="P19" s="141"/>
      <c r="Q19" s="142"/>
    </row>
    <row r="20" spans="3:17" ht="6" customHeight="1" thickBot="1" x14ac:dyDescent="0.25">
      <c r="C20" s="64"/>
      <c r="D20" s="177"/>
      <c r="E20" s="94"/>
      <c r="F20" s="139"/>
      <c r="G20" s="139"/>
      <c r="H20" s="139"/>
      <c r="I20" s="153"/>
      <c r="J20" s="139"/>
      <c r="K20" s="153"/>
      <c r="L20" s="141"/>
      <c r="M20" s="141"/>
      <c r="N20" s="141"/>
      <c r="O20" s="141"/>
      <c r="P20" s="141"/>
      <c r="Q20" s="142"/>
    </row>
    <row r="21" spans="3:17" ht="15.75" thickBot="1" x14ac:dyDescent="0.25">
      <c r="C21" s="146" t="s">
        <v>298</v>
      </c>
      <c r="D21" s="147" t="s">
        <v>188</v>
      </c>
      <c r="E21" s="148"/>
      <c r="F21" s="247"/>
      <c r="G21" s="179"/>
      <c r="H21" s="178"/>
      <c r="I21" s="178"/>
      <c r="J21" s="178"/>
      <c r="K21" s="178"/>
      <c r="L21" s="178"/>
      <c r="M21" s="178"/>
      <c r="N21" s="178"/>
      <c r="O21" s="178"/>
      <c r="P21" s="178"/>
      <c r="Q21" s="151"/>
    </row>
    <row r="22" spans="3:17" ht="5.25" customHeight="1" thickBot="1" x14ac:dyDescent="0.25">
      <c r="C22" s="93"/>
      <c r="D22" s="180"/>
      <c r="E22" s="94"/>
      <c r="F22" s="139"/>
      <c r="G22" s="181"/>
      <c r="H22" s="181"/>
      <c r="I22" s="181"/>
      <c r="J22" s="181"/>
      <c r="K22" s="181"/>
      <c r="L22" s="181"/>
      <c r="M22" s="181"/>
      <c r="N22" s="181"/>
      <c r="O22" s="181"/>
      <c r="P22" s="181"/>
      <c r="Q22" s="182"/>
    </row>
    <row r="23" spans="3:17" ht="15.75" thickBot="1" x14ac:dyDescent="0.25">
      <c r="C23" s="93"/>
      <c r="D23" s="180" t="s">
        <v>189</v>
      </c>
      <c r="E23" s="255"/>
      <c r="F23" s="184" t="str">
        <f>IFERROR(F24/$E$23,"0%")</f>
        <v>0%</v>
      </c>
      <c r="G23" s="184" t="str">
        <f>IFERROR(G24/$E$23,"0%")</f>
        <v>0%</v>
      </c>
      <c r="H23" s="183" t="str">
        <f>IFERROR(H24/$E$23,"0%")</f>
        <v>0%</v>
      </c>
      <c r="I23" s="184" t="str">
        <f t="shared" ref="I23:Q23" si="0">IFERROR(I24/$E$23,"0%")</f>
        <v>0%</v>
      </c>
      <c r="J23" s="183" t="str">
        <f t="shared" si="0"/>
        <v>0%</v>
      </c>
      <c r="K23" s="184" t="str">
        <f t="shared" si="0"/>
        <v>0%</v>
      </c>
      <c r="L23" s="183" t="str">
        <f t="shared" si="0"/>
        <v>0%</v>
      </c>
      <c r="M23" s="184" t="str">
        <f t="shared" si="0"/>
        <v>0%</v>
      </c>
      <c r="N23" s="183" t="str">
        <f t="shared" si="0"/>
        <v>0%</v>
      </c>
      <c r="O23" s="184" t="str">
        <f t="shared" si="0"/>
        <v>0%</v>
      </c>
      <c r="P23" s="183" t="str">
        <f t="shared" si="0"/>
        <v>0%</v>
      </c>
      <c r="Q23" s="183" t="str">
        <f t="shared" si="0"/>
        <v>0%</v>
      </c>
    </row>
    <row r="24" spans="3:17" ht="16.350000000000001" customHeight="1" thickBot="1" x14ac:dyDescent="0.25">
      <c r="C24" s="93"/>
      <c r="D24" s="164" t="s">
        <v>190</v>
      </c>
      <c r="E24" s="185"/>
      <c r="F24" s="250"/>
      <c r="G24" s="186"/>
      <c r="H24" s="186"/>
      <c r="I24" s="186"/>
      <c r="J24" s="186"/>
      <c r="K24" s="186"/>
      <c r="L24" s="186"/>
      <c r="M24" s="186"/>
      <c r="N24" s="186"/>
      <c r="O24" s="186"/>
      <c r="P24" s="186"/>
      <c r="Q24" s="186"/>
    </row>
    <row r="25" spans="3:17" ht="17.25" customHeight="1" x14ac:dyDescent="0.2">
      <c r="C25" s="93"/>
      <c r="D25" s="168" t="s">
        <v>191</v>
      </c>
      <c r="E25" s="169">
        <f>SUM(G25:Q25)</f>
        <v>0</v>
      </c>
      <c r="F25" s="139"/>
      <c r="G25" s="187">
        <f>IF($C$21="Oui",$E$23/120*(13-MONTH(DATE(2025, MATCH(G$6,{"janvier";"février";"mars";"avril";"mai";"juin";"juillet";"août";"septembre";"octobre";"novembre";"décembre"},0), 1))),0)</f>
        <v>0</v>
      </c>
      <c r="H25" s="171">
        <f>IF($C$21="Oui",$E$23/10,0)</f>
        <v>0</v>
      </c>
      <c r="I25" s="171">
        <f t="shared" ref="I25:P25" si="1">IF($C$21="Oui", $E$23/10,0)</f>
        <v>0</v>
      </c>
      <c r="J25" s="171">
        <f t="shared" si="1"/>
        <v>0</v>
      </c>
      <c r="K25" s="171">
        <f t="shared" si="1"/>
        <v>0</v>
      </c>
      <c r="L25" s="171">
        <f t="shared" si="1"/>
        <v>0</v>
      </c>
      <c r="M25" s="171">
        <f t="shared" si="1"/>
        <v>0</v>
      </c>
      <c r="N25" s="171">
        <f t="shared" si="1"/>
        <v>0</v>
      </c>
      <c r="O25" s="171">
        <f t="shared" si="1"/>
        <v>0</v>
      </c>
      <c r="P25" s="171">
        <f t="shared" si="1"/>
        <v>0</v>
      </c>
      <c r="Q25" s="188">
        <f>IF($C$21="Oui", $E$23/120*(MONTH(DATE(2025, MATCH(G$6,{"janvier";"février";"mars";"avril";"mai";"juin";"juillet";"août";"septembre";"octobre";"novembre";"décembre"},0), 1)) - 1),0)</f>
        <v>0</v>
      </c>
    </row>
    <row r="26" spans="3:17" ht="17.25" customHeight="1" x14ac:dyDescent="0.2">
      <c r="C26" s="93"/>
      <c r="D26" s="144" t="s">
        <v>192</v>
      </c>
      <c r="E26" s="189">
        <f>E23/120</f>
        <v>0</v>
      </c>
      <c r="F26" s="139"/>
      <c r="G26" s="190"/>
      <c r="H26" s="190"/>
      <c r="I26" s="190"/>
      <c r="J26" s="190"/>
      <c r="K26" s="190"/>
      <c r="L26" s="190"/>
      <c r="M26" s="190"/>
      <c r="N26" s="191"/>
      <c r="O26" s="191"/>
      <c r="P26" s="191"/>
      <c r="Q26" s="142"/>
    </row>
    <row r="27" spans="3:17" ht="5.25" customHeight="1" x14ac:dyDescent="0.2">
      <c r="C27" s="64"/>
      <c r="D27" s="177"/>
      <c r="E27" s="94"/>
      <c r="F27" s="251"/>
      <c r="G27" s="139"/>
      <c r="H27" s="141"/>
      <c r="I27" s="139"/>
      <c r="J27" s="139"/>
      <c r="K27" s="139"/>
      <c r="L27" s="139"/>
      <c r="M27" s="139"/>
      <c r="N27" s="139"/>
      <c r="O27" s="139"/>
      <c r="P27" s="141"/>
      <c r="Q27" s="142"/>
    </row>
    <row r="28" spans="3:17" ht="28.35" customHeight="1" x14ac:dyDescent="0.2">
      <c r="C28" s="404" t="s">
        <v>161</v>
      </c>
      <c r="D28" s="404"/>
      <c r="E28" s="256"/>
      <c r="F28" s="192"/>
      <c r="G28" s="192"/>
      <c r="H28" s="192"/>
      <c r="I28" s="192"/>
      <c r="J28" s="192"/>
      <c r="K28" s="192"/>
      <c r="L28" s="192"/>
      <c r="M28" s="192"/>
      <c r="N28" s="192"/>
      <c r="O28" s="192"/>
      <c r="P28" s="192"/>
      <c r="Q28" s="192"/>
    </row>
    <row r="29" spans="3:17" ht="5.25" customHeight="1" x14ac:dyDescent="0.2">
      <c r="D29" s="193"/>
      <c r="E29" s="94"/>
      <c r="F29" s="139"/>
      <c r="G29" s="139"/>
      <c r="H29" s="141"/>
      <c r="I29" s="139"/>
      <c r="J29" s="139"/>
      <c r="K29" s="139"/>
      <c r="L29" s="139"/>
      <c r="M29" s="139"/>
      <c r="N29" s="139"/>
      <c r="O29" s="139"/>
      <c r="P29" s="141"/>
      <c r="Q29" s="142"/>
    </row>
    <row r="30" spans="3:17" ht="23.25" customHeight="1" x14ac:dyDescent="0.2">
      <c r="D30" s="194" t="s">
        <v>193</v>
      </c>
      <c r="E30" s="195"/>
      <c r="F30" s="252"/>
      <c r="G30" s="196">
        <f>'Préparation devis'!$G$182*(13-MONTH(DATE(2025, MATCH(G$6,{"janvier";"février";"mars";"avril";"mai";"juin";"juillet";"août";"septembre";"octobre";"novembre";"décembre"},0), 1)))+'Préparation devis'!G187</f>
        <v>0</v>
      </c>
      <c r="H30" s="196">
        <f>'Préparation devis'!$G$182*12</f>
        <v>0</v>
      </c>
      <c r="I30" s="196">
        <f>'Préparation devis'!$G$182*12</f>
        <v>0</v>
      </c>
      <c r="J30" s="196">
        <f>'Préparation devis'!$G$182*(MONTH(DATE(2025, MATCH(G$6,{"janvier";"février";"mars";"avril";"mai";"juin";"juillet";"août";"septembre";"octobre";"novembre";"décembre"},0), 1)) - 1)
+('Préparation devis'!G182)*(13-MONTH(DATE(2025, MATCH(G$6,{"janvier";"février";"mars";"avril";"mai";"juin";"juillet";"août";"septembre";"octobre";"novembre";"décembre"},0), 1)))</f>
        <v>0</v>
      </c>
      <c r="K30" s="196">
        <f>'Préparation devis'!$G$182*12</f>
        <v>0</v>
      </c>
      <c r="L30" s="196">
        <f>'Préparation devis'!$G$182*12</f>
        <v>0</v>
      </c>
      <c r="M30" s="196">
        <f>'Préparation devis'!$G$182*(MONTH(DATE(2025, MATCH(G$6,{"janvier";"février";"mars";"avril";"mai";"juin";"juillet";"août";"septembre";"octobre";"novembre";"décembre"},0), 1)) - 1)
+('Préparation devis'!G182)*(13-MONTH(DATE(2025, MATCH(G$6,{"janvier";"février";"mars";"avril";"mai";"juin";"juillet";"août";"septembre";"octobre";"novembre";"décembre"},0), 1)))</f>
        <v>0</v>
      </c>
      <c r="N30" s="196">
        <f>'Préparation devis'!$G$182*12</f>
        <v>0</v>
      </c>
      <c r="O30" s="196">
        <f>'Préparation devis'!$G$182*12</f>
        <v>0</v>
      </c>
      <c r="P30" s="196">
        <f>'Préparation devis'!$G$182*(MONTH(DATE(2025, MATCH(G$6,{"janvier";"février";"mars";"avril";"mai";"juin";"juillet";"août";"septembre";"octobre";"novembre";"décembre"},0), 1)) - 1)
+('Préparation devis'!G182)*(13-MONTH(DATE(2025, MATCH(G$6,{"janvier";"février";"mars";"avril";"mai";"juin";"juillet";"août";"septembre";"octobre";"novembre";"décembre"},0), 1)))</f>
        <v>0</v>
      </c>
      <c r="Q30" s="196">
        <f>'Préparation devis'!$G$182*12</f>
        <v>0</v>
      </c>
    </row>
    <row r="31" spans="3:17" ht="5.25" customHeight="1" x14ac:dyDescent="0.2">
      <c r="D31" s="193"/>
      <c r="E31" s="94"/>
      <c r="F31" s="139"/>
      <c r="G31" s="139"/>
      <c r="H31" s="139"/>
      <c r="I31" s="141"/>
      <c r="J31" s="141"/>
      <c r="K31" s="141"/>
      <c r="L31" s="141"/>
      <c r="M31" s="141"/>
      <c r="N31" s="141"/>
      <c r="O31" s="141"/>
      <c r="P31" s="141"/>
      <c r="Q31" s="142"/>
    </row>
    <row r="32" spans="3:17" ht="22.5" customHeight="1" x14ac:dyDescent="0.2">
      <c r="C32" s="93"/>
      <c r="D32" s="197" t="s">
        <v>299</v>
      </c>
      <c r="E32" s="198"/>
      <c r="F32" s="253">
        <f>IF($C$21="Oui",F24,0)</f>
        <v>0</v>
      </c>
      <c r="G32" s="199">
        <f>IF($C$21="Oui",G24,0) + IF($C$8="Oui",G13,0)</f>
        <v>0</v>
      </c>
      <c r="H32" s="199">
        <f>IF($C$21="Oui",H24,0) + IF($C$8="Oui",H13,0)</f>
        <v>0</v>
      </c>
      <c r="I32" s="199">
        <f>IF($C$21="Oui",I24,0) + IF($C$8="Oui",I13,0)</f>
        <v>0</v>
      </c>
      <c r="J32" s="199">
        <f>IF($C$21="Oui",J24,0) + IF(AND($C$8="Oui",$J$12="Avec renouvellement"),J13,0)</f>
        <v>0</v>
      </c>
      <c r="K32" s="199">
        <f>IF($C$21="Oui",K24,0) + IF($C$8="Oui",K13,0)</f>
        <v>0</v>
      </c>
      <c r="L32" s="199">
        <f>IF($C$21="Oui",L24,0) + IF($C$8="Oui",L13,0)</f>
        <v>0</v>
      </c>
      <c r="M32" s="199">
        <f>IF($C$21="Oui",M24,0) + IF(AND($C$8="Oui",$M$12="Avec renouvellement"),M13,0)</f>
        <v>0</v>
      </c>
      <c r="N32" s="199">
        <f>IF($C$21="Oui",N24,0) + IF($C$8="Oui",N13,0)</f>
        <v>0</v>
      </c>
      <c r="O32" s="199">
        <f>IF($C$21="Oui",O24,0) + IF($C$8="Oui",O13,0)</f>
        <v>0</v>
      </c>
      <c r="P32" s="199">
        <f>IF($C$21="Oui",P24,0) + IF(AND($C$8="Oui",$P$12="Avec renouvellement"),P13,0)</f>
        <v>0</v>
      </c>
      <c r="Q32" s="199">
        <f>IF($C$21="Oui",Q24,"0") + IF($C$8="Oui",Q13,"0")</f>
        <v>0</v>
      </c>
    </row>
    <row r="33" spans="1:18" s="122" customFormat="1" ht="22.5" customHeight="1" x14ac:dyDescent="0.2">
      <c r="A33" s="200"/>
      <c r="C33" s="201"/>
      <c r="D33" s="202" t="s">
        <v>194</v>
      </c>
      <c r="E33" s="203"/>
      <c r="F33" s="254"/>
      <c r="G33" s="187">
        <f>IF($C$8="Oui",G14,0)+G17+IF($C$21="Oui",G25,0)</f>
        <v>0</v>
      </c>
      <c r="H33" s="171">
        <f t="shared" ref="H33:Q33" si="2">IF($C$8="Oui",H14,0)+H17+IF($C$21="Oui",H25,0)</f>
        <v>0</v>
      </c>
      <c r="I33" s="171">
        <f t="shared" si="2"/>
        <v>0</v>
      </c>
      <c r="J33" s="171">
        <f t="shared" si="2"/>
        <v>0</v>
      </c>
      <c r="K33" s="171">
        <f t="shared" si="2"/>
        <v>0</v>
      </c>
      <c r="L33" s="171">
        <f t="shared" si="2"/>
        <v>0</v>
      </c>
      <c r="M33" s="171">
        <f t="shared" si="2"/>
        <v>0</v>
      </c>
      <c r="N33" s="171">
        <f t="shared" si="2"/>
        <v>0</v>
      </c>
      <c r="O33" s="171">
        <f t="shared" si="2"/>
        <v>0</v>
      </c>
      <c r="P33" s="171">
        <f t="shared" si="2"/>
        <v>0</v>
      </c>
      <c r="Q33" s="188">
        <f t="shared" si="2"/>
        <v>0</v>
      </c>
    </row>
    <row r="34" spans="1:18" ht="6" customHeight="1" x14ac:dyDescent="0.2">
      <c r="D34" s="193"/>
      <c r="E34" s="94"/>
      <c r="F34" s="166"/>
      <c r="G34" s="204"/>
      <c r="H34" s="204"/>
      <c r="I34" s="205"/>
      <c r="J34" s="205"/>
      <c r="K34" s="205"/>
      <c r="L34" s="205"/>
      <c r="M34" s="205"/>
      <c r="N34" s="205"/>
      <c r="O34" s="205"/>
      <c r="P34" s="205"/>
      <c r="Q34" s="206"/>
    </row>
    <row r="35" spans="1:18" ht="23.25" customHeight="1" x14ac:dyDescent="0.2">
      <c r="C35" s="93"/>
      <c r="D35" s="207" t="s">
        <v>195</v>
      </c>
      <c r="E35" s="208"/>
      <c r="F35" s="166"/>
      <c r="G35" s="209">
        <f>(MAX( G30 + 'Préparation devis'!$G$187 - G33,0))-'Devis - Masqué'!G165</f>
        <v>0</v>
      </c>
      <c r="H35" s="209">
        <f>MAX( H30 - H33,0)</f>
        <v>0</v>
      </c>
      <c r="I35" s="209">
        <f>MAX( I30 - I33,0)</f>
        <v>0</v>
      </c>
      <c r="J35" s="209">
        <f>MAX( J30 + IF(AND($C$8="Oui",$J$12="Avec renouvellement"),'Préparation devis'!$G$187,0) - J33,0)</f>
        <v>0</v>
      </c>
      <c r="K35" s="209">
        <f>MAX( K30 - K33,0)</f>
        <v>0</v>
      </c>
      <c r="L35" s="209">
        <f>MAX( L30 - L33,0)</f>
        <v>0</v>
      </c>
      <c r="M35" s="209">
        <f>MAX( M30 + IF(AND($C$8="Oui",$M$12="Avec renouvellement"),'Préparation devis'!$G$187,0) - M33,0)</f>
        <v>0</v>
      </c>
      <c r="N35" s="209">
        <f>MAX( N30 - N33,0)</f>
        <v>0</v>
      </c>
      <c r="O35" s="209">
        <f>MAX( O30 - O33,0)</f>
        <v>0</v>
      </c>
      <c r="P35" s="209">
        <f>MAX( P30 + IF(AND($C$8="Oui",$P$12="Avec renouvellement"),'Préparation devis'!$G$187,0) - P33,0)</f>
        <v>0</v>
      </c>
      <c r="Q35" s="209">
        <f>MAX( Q30 - Q33,0)</f>
        <v>0</v>
      </c>
    </row>
    <row r="36" spans="1:18" ht="5.25" customHeight="1" thickBot="1" x14ac:dyDescent="0.25">
      <c r="D36" s="210"/>
      <c r="E36" s="148"/>
      <c r="F36" s="211"/>
      <c r="G36" s="211"/>
      <c r="H36" s="212"/>
      <c r="I36" s="212"/>
      <c r="J36" s="212"/>
      <c r="K36" s="212"/>
      <c r="L36" s="211"/>
      <c r="M36" s="212"/>
      <c r="N36" s="212"/>
      <c r="O36" s="212"/>
      <c r="P36" s="212"/>
      <c r="Q36" s="213"/>
    </row>
    <row r="37" spans="1:18" ht="5.25" customHeight="1" x14ac:dyDescent="0.2">
      <c r="C37" s="214"/>
      <c r="D37" s="215"/>
      <c r="E37" s="216"/>
      <c r="F37" s="215"/>
      <c r="G37" s="215"/>
      <c r="H37" s="216"/>
      <c r="I37" s="216"/>
      <c r="J37" s="216"/>
      <c r="K37" s="216"/>
      <c r="L37" s="215"/>
    </row>
    <row r="38" spans="1:18" ht="18" x14ac:dyDescent="0.2">
      <c r="C38" s="214"/>
      <c r="D38" s="215"/>
      <c r="E38" s="216"/>
      <c r="I38" s="216"/>
      <c r="K38" s="216"/>
      <c r="L38" s="215"/>
      <c r="Q38" s="217"/>
      <c r="R38" s="218" t="s">
        <v>196</v>
      </c>
    </row>
    <row r="39" spans="1:18" ht="18" x14ac:dyDescent="0.2">
      <c r="C39" s="214"/>
      <c r="D39" s="219" t="s">
        <v>197</v>
      </c>
      <c r="E39" s="220"/>
      <c r="F39" s="221"/>
      <c r="G39" s="222">
        <f>IF((G30 + 'Préparation devis'!$G$187 - G33) &lt; 0, (G30 + 'Préparation devis'!$G$187 - G33)*(-1),0)</f>
        <v>0</v>
      </c>
      <c r="H39" s="222">
        <f>IF((H30 - H33) &lt; 0, (H30-H33)*(-1),0)</f>
        <v>0</v>
      </c>
      <c r="I39" s="222">
        <f t="shared" ref="I39:O39" si="3">IF((I30 - I33) &lt; 0, (I30-I33)*(-1),0)</f>
        <v>0</v>
      </c>
      <c r="J39" s="222">
        <f>IF((J30 + IF(AND($C$8="Oui",$J$12="Avec renouvellement"),'Préparation devis'!$G$187,0) - J33) &lt; 0, (J30 + IF(AND($C$8="Oui",$J$12="Avec renouvellement"),'Préparation devis'!$G$187,0) -J33)*(-1),0)</f>
        <v>0</v>
      </c>
      <c r="K39" s="222">
        <f t="shared" si="3"/>
        <v>0</v>
      </c>
      <c r="L39" s="222">
        <f t="shared" si="3"/>
        <v>0</v>
      </c>
      <c r="M39" s="222">
        <f>IF((M30 + IF(AND($C$8="Oui",$M$12="Avec renouvellement",$J$12="Avec renouvellement"),'Préparation devis'!$G$187,0) - M33) &lt; 0, (M30 + IF(AND($C$8="Oui",$M$12="Avec renouvellement",$J$12="Avec renouvellement"),'Préparation devis'!$G$187,0) - M33)*(-1),0)</f>
        <v>0</v>
      </c>
      <c r="N39" s="222">
        <f t="shared" si="3"/>
        <v>0</v>
      </c>
      <c r="O39" s="222">
        <f t="shared" si="3"/>
        <v>0</v>
      </c>
      <c r="P39" s="222">
        <f>IF((P30 + IF(AND($C$8="Oui",$J$12="Avec renouvellement",$P$12="Avec renouvellement",$M$12="Avec renouvellement"),'Préparation devis'!$G$187,0) - P33) &lt; 0, (P30 + IF(AND($C$8="Oui",$J$12="Avec renouvellement",$P$12="Avec renouvellement",$M$12="Avec renouvellement"),'Préparation devis'!$G$187,0) - P33)*(-1),0)</f>
        <v>0</v>
      </c>
      <c r="Q39" s="222">
        <f>IF((Q30 - Q33) &lt; 0, (Q30-Q33)*(-1),0)</f>
        <v>0</v>
      </c>
      <c r="R39" s="222">
        <f>SUM(G39:Q39)</f>
        <v>0</v>
      </c>
    </row>
    <row r="40" spans="1:18" ht="18" x14ac:dyDescent="0.2">
      <c r="C40" s="214"/>
      <c r="D40" s="215"/>
      <c r="E40" s="216"/>
      <c r="I40" s="216"/>
      <c r="L40" s="215"/>
    </row>
    <row r="41" spans="1:18" ht="18" x14ac:dyDescent="0.2">
      <c r="C41" s="214"/>
      <c r="D41" s="215"/>
      <c r="E41" s="216"/>
      <c r="I41" s="216"/>
      <c r="J41" s="223"/>
      <c r="K41" s="216"/>
      <c r="L41" s="215"/>
    </row>
    <row r="42" spans="1:18" ht="18" x14ac:dyDescent="0.2">
      <c r="C42" s="214"/>
      <c r="D42" s="215"/>
      <c r="I42" s="216"/>
      <c r="J42" s="224"/>
      <c r="K42" s="216"/>
      <c r="L42" s="215"/>
    </row>
    <row r="43" spans="1:18" ht="18" x14ac:dyDescent="0.2">
      <c r="C43" s="214"/>
      <c r="D43" s="215"/>
      <c r="I43" s="216"/>
      <c r="J43" s="225"/>
      <c r="K43" s="216"/>
      <c r="L43" s="215"/>
    </row>
    <row r="44" spans="1:18" ht="18" x14ac:dyDescent="0.2">
      <c r="C44" s="214"/>
      <c r="D44" s="215"/>
      <c r="J44" s="216"/>
      <c r="L44" s="111"/>
    </row>
    <row r="45" spans="1:18" ht="18" x14ac:dyDescent="0.2">
      <c r="C45" s="214"/>
      <c r="D45" s="215"/>
      <c r="L45" s="111"/>
    </row>
    <row r="46" spans="1:18" ht="18" x14ac:dyDescent="0.2">
      <c r="C46" s="214"/>
      <c r="D46" s="215"/>
      <c r="L46" s="111"/>
    </row>
    <row r="47" spans="1:18" ht="18" x14ac:dyDescent="0.2">
      <c r="C47" s="214"/>
      <c r="D47" s="215"/>
      <c r="L47" s="111"/>
    </row>
    <row r="48" spans="1:18" ht="18" x14ac:dyDescent="0.2">
      <c r="C48" s="214"/>
      <c r="D48" s="215"/>
      <c r="L48" s="111"/>
    </row>
    <row r="49" spans="3:12" ht="18" x14ac:dyDescent="0.2">
      <c r="C49" s="214"/>
      <c r="D49" s="215"/>
      <c r="L49" s="111"/>
    </row>
    <row r="50" spans="3:12" ht="18" x14ac:dyDescent="0.2">
      <c r="C50" s="214"/>
      <c r="D50" s="215"/>
      <c r="L50" s="111"/>
    </row>
    <row r="51" spans="3:12" ht="18" x14ac:dyDescent="0.2">
      <c r="C51" s="214"/>
      <c r="D51" s="215"/>
      <c r="J51" s="111"/>
      <c r="K51" s="111"/>
      <c r="L51" s="111"/>
    </row>
    <row r="52" spans="3:12" ht="18" x14ac:dyDescent="0.2">
      <c r="C52" s="214"/>
      <c r="D52" s="215"/>
      <c r="J52" s="111"/>
      <c r="K52" s="111"/>
      <c r="L52" s="111"/>
    </row>
    <row r="53" spans="3:12" ht="18" x14ac:dyDescent="0.2">
      <c r="C53" s="214"/>
      <c r="D53" s="215"/>
      <c r="J53" s="111"/>
      <c r="K53" s="111"/>
      <c r="L53" s="111"/>
    </row>
    <row r="54" spans="3:12" ht="18" x14ac:dyDescent="0.2">
      <c r="C54" s="214"/>
      <c r="D54" s="215"/>
      <c r="J54" s="111"/>
      <c r="K54" s="111"/>
      <c r="L54" s="111"/>
    </row>
    <row r="55" spans="3:12" ht="18" x14ac:dyDescent="0.2">
      <c r="C55" s="214"/>
      <c r="D55" s="215"/>
      <c r="J55" s="111"/>
      <c r="K55" s="111"/>
      <c r="L55" s="111"/>
    </row>
    <row r="56" spans="3:12" ht="18" x14ac:dyDescent="0.2">
      <c r="C56" s="214"/>
      <c r="D56" s="215"/>
      <c r="J56" s="111"/>
      <c r="K56" s="111"/>
      <c r="L56" s="111"/>
    </row>
    <row r="57" spans="3:12" ht="18" x14ac:dyDescent="0.2">
      <c r="C57" s="214"/>
      <c r="D57" s="215"/>
      <c r="J57" s="111"/>
      <c r="K57" s="111"/>
      <c r="L57" s="111"/>
    </row>
    <row r="58" spans="3:12" ht="18" x14ac:dyDescent="0.2">
      <c r="C58" s="214"/>
      <c r="D58" s="215"/>
      <c r="E58" s="226"/>
      <c r="F58" s="215"/>
      <c r="G58" s="215"/>
      <c r="H58" s="215"/>
      <c r="I58" s="111"/>
      <c r="J58" s="111"/>
      <c r="K58" s="111"/>
      <c r="L58" s="111"/>
    </row>
    <row r="59" spans="3:12" ht="18" x14ac:dyDescent="0.2">
      <c r="C59" s="214"/>
      <c r="D59" s="215"/>
      <c r="E59" s="226"/>
      <c r="F59" s="215"/>
      <c r="G59" s="215"/>
      <c r="H59" s="215"/>
      <c r="I59" s="111"/>
      <c r="J59" s="111"/>
      <c r="K59" s="111"/>
      <c r="L59" s="111"/>
    </row>
    <row r="60" spans="3:12" ht="18" x14ac:dyDescent="0.2">
      <c r="C60" s="214"/>
      <c r="D60" s="215"/>
      <c r="E60" s="226"/>
      <c r="F60" s="215"/>
      <c r="G60" s="215"/>
      <c r="H60" s="215"/>
      <c r="I60" s="111"/>
      <c r="J60" s="111"/>
      <c r="K60" s="111"/>
      <c r="L60" s="111"/>
    </row>
    <row r="61" spans="3:12" ht="18" x14ac:dyDescent="0.2">
      <c r="C61" s="214"/>
      <c r="D61" s="215"/>
      <c r="E61" s="226"/>
      <c r="F61" s="215"/>
      <c r="G61" s="215"/>
      <c r="H61" s="215"/>
      <c r="I61" s="111"/>
      <c r="J61" s="111"/>
      <c r="K61" s="111"/>
      <c r="L61" s="111"/>
    </row>
    <row r="62" spans="3:12" ht="18" x14ac:dyDescent="0.2">
      <c r="C62" s="214"/>
      <c r="D62" s="215"/>
      <c r="E62" s="226"/>
      <c r="F62" s="215"/>
      <c r="G62" s="215"/>
      <c r="H62" s="215"/>
      <c r="I62" s="111"/>
      <c r="J62" s="111"/>
      <c r="K62" s="111"/>
      <c r="L62" s="111"/>
    </row>
    <row r="63" spans="3:12" ht="18" x14ac:dyDescent="0.2">
      <c r="C63" s="214"/>
      <c r="D63" s="215"/>
      <c r="E63" s="226"/>
      <c r="F63" s="215"/>
      <c r="G63" s="215"/>
      <c r="H63" s="215"/>
      <c r="I63" s="111"/>
      <c r="J63" s="111"/>
      <c r="K63" s="111"/>
      <c r="L63" s="111"/>
    </row>
    <row r="64" spans="3:12" ht="18" x14ac:dyDescent="0.2">
      <c r="C64" s="214"/>
      <c r="D64" s="215"/>
      <c r="E64" s="226"/>
      <c r="F64" s="215"/>
      <c r="G64" s="215"/>
      <c r="H64" s="215"/>
    </row>
    <row r="65" spans="1:18" ht="18" x14ac:dyDescent="0.2">
      <c r="C65" s="214"/>
      <c r="D65" s="215"/>
      <c r="E65" s="226"/>
      <c r="F65" s="215"/>
      <c r="G65" s="215"/>
      <c r="H65" s="215"/>
    </row>
    <row r="66" spans="1:18" ht="18" x14ac:dyDescent="0.2">
      <c r="C66" s="214"/>
      <c r="D66" s="215"/>
      <c r="E66" s="226"/>
      <c r="F66" s="215"/>
      <c r="G66" s="215"/>
      <c r="H66" s="215"/>
    </row>
    <row r="67" spans="1:18" ht="18" x14ac:dyDescent="0.2">
      <c r="C67" s="214"/>
      <c r="D67" s="215"/>
      <c r="E67" s="226"/>
      <c r="F67" s="215"/>
      <c r="G67" s="215"/>
      <c r="H67" s="215"/>
    </row>
    <row r="68" spans="1:18" s="227" customFormat="1" ht="18" x14ac:dyDescent="0.2">
      <c r="A68" s="63"/>
      <c r="B68" s="62"/>
      <c r="C68" s="214"/>
      <c r="D68" s="215"/>
      <c r="E68" s="226"/>
      <c r="F68" s="215"/>
      <c r="G68" s="215"/>
      <c r="H68" s="215"/>
    </row>
    <row r="69" spans="1:18" ht="18" x14ac:dyDescent="0.2">
      <c r="C69" s="214"/>
      <c r="D69" s="215"/>
      <c r="E69" s="226"/>
      <c r="F69" s="215"/>
      <c r="G69" s="215"/>
      <c r="H69" s="215"/>
    </row>
    <row r="70" spans="1:18" ht="18" x14ac:dyDescent="0.2">
      <c r="C70" s="214"/>
      <c r="D70" s="215"/>
      <c r="E70" s="226"/>
    </row>
    <row r="71" spans="1:18" ht="18" x14ac:dyDescent="0.2">
      <c r="C71" s="214"/>
      <c r="D71" s="215"/>
      <c r="E71" s="216"/>
    </row>
    <row r="72" spans="1:18" ht="18" x14ac:dyDescent="0.2">
      <c r="C72" s="214"/>
      <c r="D72" s="215"/>
      <c r="E72" s="216"/>
    </row>
    <row r="73" spans="1:18" ht="18" x14ac:dyDescent="0.2">
      <c r="C73" s="214"/>
      <c r="D73" s="215"/>
      <c r="E73" s="216"/>
    </row>
    <row r="74" spans="1:18" ht="18" x14ac:dyDescent="0.2">
      <c r="C74" s="214"/>
      <c r="D74" s="215"/>
      <c r="E74" s="216"/>
    </row>
    <row r="75" spans="1:18" ht="18" x14ac:dyDescent="0.2">
      <c r="C75" s="214"/>
      <c r="D75" s="215"/>
      <c r="E75" s="216"/>
    </row>
    <row r="76" spans="1:18" ht="18" x14ac:dyDescent="0.2">
      <c r="C76" s="214"/>
      <c r="D76" s="215"/>
      <c r="E76" s="216"/>
    </row>
    <row r="77" spans="1:18" ht="18" x14ac:dyDescent="0.2">
      <c r="C77" s="214"/>
      <c r="D77" s="215"/>
      <c r="E77" s="216"/>
    </row>
    <row r="78" spans="1:18" ht="18" x14ac:dyDescent="0.2">
      <c r="C78" s="214"/>
      <c r="D78" s="215"/>
      <c r="E78" s="216"/>
    </row>
    <row r="79" spans="1:18" ht="18" x14ac:dyDescent="0.2">
      <c r="C79" s="214"/>
      <c r="D79" s="215"/>
      <c r="E79" s="216"/>
    </row>
    <row r="80" spans="1:18" s="65" customFormat="1" ht="18" x14ac:dyDescent="0.2">
      <c r="A80" s="63"/>
      <c r="B80" s="62"/>
      <c r="C80" s="214"/>
      <c r="D80" s="215"/>
      <c r="E80" s="216"/>
      <c r="H80" s="62"/>
      <c r="I80" s="62"/>
      <c r="J80" s="62"/>
      <c r="K80" s="62"/>
      <c r="L80" s="62"/>
      <c r="M80" s="62"/>
      <c r="N80" s="62"/>
      <c r="O80" s="62"/>
      <c r="P80" s="62"/>
      <c r="Q80" s="62"/>
      <c r="R80" s="62"/>
    </row>
    <row r="81" spans="1:18" s="65" customFormat="1" ht="18" x14ac:dyDescent="0.2">
      <c r="A81" s="63"/>
      <c r="B81" s="62"/>
      <c r="C81" s="214"/>
      <c r="D81" s="215"/>
      <c r="E81" s="216"/>
      <c r="H81" s="62"/>
      <c r="I81" s="62"/>
      <c r="J81" s="62"/>
      <c r="K81" s="62"/>
      <c r="L81" s="62"/>
      <c r="M81" s="62"/>
      <c r="N81" s="62"/>
      <c r="O81" s="62"/>
      <c r="P81" s="62"/>
      <c r="Q81" s="62"/>
      <c r="R81" s="62"/>
    </row>
    <row r="82" spans="1:18" s="65" customFormat="1" ht="18" x14ac:dyDescent="0.2">
      <c r="A82" s="63"/>
      <c r="B82" s="62"/>
      <c r="C82" s="214"/>
      <c r="D82" s="215"/>
      <c r="E82" s="216"/>
      <c r="H82" s="62"/>
      <c r="I82" s="62"/>
      <c r="J82" s="62"/>
      <c r="K82" s="62"/>
      <c r="L82" s="62"/>
      <c r="M82" s="62"/>
      <c r="N82" s="62"/>
      <c r="O82" s="62"/>
      <c r="P82" s="62"/>
      <c r="Q82" s="62"/>
      <c r="R82" s="62"/>
    </row>
    <row r="83" spans="1:18" s="65" customFormat="1" ht="18" x14ac:dyDescent="0.2">
      <c r="A83" s="63"/>
      <c r="B83" s="62"/>
      <c r="C83" s="214"/>
      <c r="D83" s="215"/>
      <c r="E83" s="216"/>
      <c r="H83" s="62"/>
      <c r="I83" s="62"/>
      <c r="J83" s="62"/>
      <c r="K83" s="62"/>
      <c r="L83" s="62"/>
      <c r="M83" s="62"/>
      <c r="N83" s="62"/>
      <c r="O83" s="62"/>
      <c r="P83" s="62"/>
      <c r="Q83" s="62"/>
      <c r="R83" s="62"/>
    </row>
    <row r="84" spans="1:18" s="65" customFormat="1" ht="18" x14ac:dyDescent="0.2">
      <c r="A84" s="63"/>
      <c r="B84" s="62"/>
      <c r="C84" s="214"/>
      <c r="D84" s="215"/>
      <c r="E84" s="216"/>
      <c r="H84" s="62"/>
      <c r="I84" s="62"/>
      <c r="J84" s="62"/>
      <c r="K84" s="62"/>
      <c r="L84" s="62"/>
      <c r="M84" s="62"/>
      <c r="N84" s="62"/>
      <c r="O84" s="62"/>
      <c r="P84" s="62"/>
      <c r="Q84" s="62"/>
      <c r="R84" s="62"/>
    </row>
    <row r="85" spans="1:18" s="65" customFormat="1" ht="18" x14ac:dyDescent="0.2">
      <c r="A85" s="63"/>
      <c r="B85" s="62"/>
      <c r="C85" s="214"/>
      <c r="D85" s="215"/>
      <c r="E85" s="216"/>
      <c r="H85" s="62"/>
      <c r="I85" s="62"/>
      <c r="J85" s="62"/>
      <c r="K85" s="62"/>
      <c r="L85" s="62"/>
      <c r="M85" s="62"/>
      <c r="N85" s="62"/>
      <c r="O85" s="62"/>
      <c r="P85" s="62"/>
      <c r="Q85" s="62"/>
      <c r="R85" s="62"/>
    </row>
    <row r="86" spans="1:18" s="65" customFormat="1" ht="18" x14ac:dyDescent="0.2">
      <c r="A86" s="63"/>
      <c r="B86" s="62"/>
      <c r="C86" s="214"/>
      <c r="D86" s="215"/>
      <c r="E86" s="216"/>
      <c r="H86" s="62"/>
      <c r="I86" s="62"/>
      <c r="J86" s="62"/>
      <c r="K86" s="62"/>
      <c r="L86" s="62"/>
      <c r="M86" s="62"/>
      <c r="N86" s="62"/>
      <c r="O86" s="62"/>
      <c r="P86" s="62"/>
      <c r="Q86" s="62"/>
      <c r="R86" s="62"/>
    </row>
    <row r="87" spans="1:18" s="65" customFormat="1" ht="18" x14ac:dyDescent="0.2">
      <c r="A87" s="63"/>
      <c r="B87" s="62"/>
      <c r="C87" s="214"/>
      <c r="D87" s="215"/>
      <c r="E87" s="216"/>
      <c r="H87" s="62"/>
      <c r="I87" s="62"/>
      <c r="J87" s="62"/>
      <c r="K87" s="62"/>
      <c r="L87" s="62"/>
      <c r="M87" s="62"/>
      <c r="N87" s="62"/>
      <c r="O87" s="62"/>
      <c r="P87" s="62"/>
      <c r="Q87" s="62"/>
      <c r="R87" s="62"/>
    </row>
    <row r="88" spans="1:18" s="65" customFormat="1" ht="18" x14ac:dyDescent="0.2">
      <c r="A88" s="63"/>
      <c r="B88" s="62"/>
      <c r="C88" s="214"/>
      <c r="D88" s="215"/>
      <c r="E88" s="216"/>
      <c r="H88" s="62"/>
      <c r="I88" s="62"/>
      <c r="J88" s="62"/>
      <c r="K88" s="62"/>
      <c r="L88" s="62"/>
      <c r="M88" s="62"/>
      <c r="N88" s="62"/>
      <c r="O88" s="62"/>
      <c r="P88" s="62"/>
      <c r="Q88" s="62"/>
      <c r="R88" s="62"/>
    </row>
    <row r="89" spans="1:18" s="65" customFormat="1" ht="18" x14ac:dyDescent="0.2">
      <c r="A89" s="63"/>
      <c r="B89" s="62"/>
      <c r="C89" s="214"/>
      <c r="D89" s="215"/>
      <c r="E89" s="216"/>
      <c r="H89" s="62"/>
      <c r="I89" s="62"/>
      <c r="J89" s="62"/>
      <c r="K89" s="62"/>
      <c r="L89" s="62"/>
      <c r="M89" s="62"/>
      <c r="N89" s="62"/>
      <c r="O89" s="62"/>
      <c r="P89" s="62"/>
      <c r="Q89" s="62"/>
      <c r="R89" s="62"/>
    </row>
    <row r="90" spans="1:18" s="65" customFormat="1" ht="18" x14ac:dyDescent="0.2">
      <c r="A90" s="63"/>
      <c r="B90" s="62"/>
      <c r="C90" s="214"/>
      <c r="D90" s="215"/>
      <c r="E90" s="216"/>
      <c r="H90" s="62"/>
      <c r="I90" s="62"/>
      <c r="J90" s="62"/>
      <c r="K90" s="62"/>
      <c r="L90" s="62"/>
      <c r="M90" s="62"/>
      <c r="N90" s="62"/>
      <c r="O90" s="62"/>
      <c r="P90" s="62"/>
      <c r="Q90" s="62"/>
      <c r="R90" s="62"/>
    </row>
    <row r="91" spans="1:18" s="65" customFormat="1" ht="18" x14ac:dyDescent="0.2">
      <c r="A91" s="63"/>
      <c r="B91" s="62"/>
      <c r="C91" s="214"/>
      <c r="D91" s="215"/>
      <c r="E91" s="216"/>
      <c r="H91" s="62"/>
      <c r="I91" s="62"/>
      <c r="J91" s="62"/>
      <c r="K91" s="62"/>
      <c r="L91" s="62"/>
      <c r="M91" s="62"/>
      <c r="N91" s="62"/>
      <c r="O91" s="62"/>
      <c r="P91" s="62"/>
      <c r="Q91" s="62"/>
      <c r="R91" s="62"/>
    </row>
    <row r="92" spans="1:18" s="65" customFormat="1" ht="18" x14ac:dyDescent="0.2">
      <c r="A92" s="63"/>
      <c r="B92" s="62"/>
      <c r="C92" s="214"/>
      <c r="D92" s="215"/>
      <c r="E92" s="216"/>
      <c r="H92" s="62"/>
      <c r="I92" s="62"/>
      <c r="J92" s="62"/>
      <c r="K92" s="62"/>
      <c r="L92" s="62"/>
      <c r="M92" s="62"/>
      <c r="N92" s="62"/>
      <c r="O92" s="62"/>
      <c r="P92" s="62"/>
      <c r="Q92" s="62"/>
      <c r="R92" s="62"/>
    </row>
    <row r="93" spans="1:18" s="65" customFormat="1" ht="18" x14ac:dyDescent="0.2">
      <c r="A93" s="63"/>
      <c r="B93" s="62"/>
      <c r="C93" s="214"/>
      <c r="D93" s="215"/>
      <c r="E93" s="216"/>
      <c r="H93" s="62"/>
      <c r="I93" s="62"/>
      <c r="J93" s="62"/>
      <c r="K93" s="62"/>
      <c r="L93" s="62"/>
      <c r="M93" s="62"/>
      <c r="N93" s="62"/>
      <c r="O93" s="62"/>
      <c r="P93" s="62"/>
      <c r="Q93" s="62"/>
      <c r="R93" s="62"/>
    </row>
    <row r="94" spans="1:18" s="65" customFormat="1" ht="18" x14ac:dyDescent="0.2">
      <c r="A94" s="63"/>
      <c r="B94" s="62"/>
      <c r="C94" s="214"/>
      <c r="D94" s="215"/>
      <c r="E94" s="216"/>
      <c r="H94" s="62"/>
      <c r="I94" s="62"/>
      <c r="J94" s="62"/>
      <c r="K94" s="62"/>
      <c r="L94" s="62"/>
      <c r="M94" s="62"/>
      <c r="N94" s="62"/>
      <c r="O94" s="62"/>
      <c r="P94" s="62"/>
      <c r="Q94" s="62"/>
      <c r="R94" s="62"/>
    </row>
    <row r="95" spans="1:18" s="65" customFormat="1" ht="18" x14ac:dyDescent="0.2">
      <c r="A95" s="63"/>
      <c r="B95" s="62"/>
      <c r="C95" s="214"/>
      <c r="D95" s="215"/>
      <c r="E95" s="216"/>
      <c r="H95" s="62"/>
      <c r="I95" s="62"/>
      <c r="J95" s="62"/>
      <c r="K95" s="62"/>
      <c r="L95" s="62"/>
      <c r="M95" s="62"/>
      <c r="N95" s="62"/>
      <c r="O95" s="62"/>
      <c r="P95" s="62"/>
      <c r="Q95" s="62"/>
      <c r="R95" s="62"/>
    </row>
    <row r="96" spans="1:18" s="65" customFormat="1" ht="18" x14ac:dyDescent="0.2">
      <c r="A96" s="63"/>
      <c r="B96" s="62"/>
      <c r="C96" s="214"/>
      <c r="D96" s="215"/>
      <c r="E96" s="216"/>
      <c r="H96" s="62"/>
      <c r="I96" s="62"/>
      <c r="J96" s="62"/>
      <c r="K96" s="62"/>
      <c r="L96" s="62"/>
      <c r="M96" s="62"/>
      <c r="N96" s="62"/>
      <c r="O96" s="62"/>
      <c r="P96" s="62"/>
      <c r="Q96" s="62"/>
      <c r="R96" s="62"/>
    </row>
    <row r="97" spans="1:18" s="65" customFormat="1" ht="18" x14ac:dyDescent="0.2">
      <c r="A97" s="63"/>
      <c r="B97" s="62"/>
      <c r="C97" s="214"/>
      <c r="D97" s="215"/>
      <c r="E97" s="216"/>
      <c r="H97" s="62"/>
      <c r="I97" s="62"/>
      <c r="J97" s="62"/>
      <c r="K97" s="62"/>
      <c r="L97" s="62"/>
      <c r="M97" s="62"/>
      <c r="N97" s="62"/>
      <c r="O97" s="62"/>
      <c r="P97" s="62"/>
      <c r="Q97" s="62"/>
      <c r="R97" s="62"/>
    </row>
    <row r="98" spans="1:18" s="65" customFormat="1" ht="18" x14ac:dyDescent="0.2">
      <c r="A98" s="63"/>
      <c r="B98" s="62"/>
      <c r="C98" s="214"/>
      <c r="D98" s="215"/>
      <c r="E98" s="216"/>
      <c r="H98" s="62"/>
      <c r="I98" s="62"/>
      <c r="J98" s="62"/>
      <c r="K98" s="62"/>
      <c r="L98" s="62"/>
      <c r="M98" s="62"/>
      <c r="N98" s="62"/>
      <c r="O98" s="62"/>
      <c r="P98" s="62"/>
      <c r="Q98" s="62"/>
      <c r="R98" s="62"/>
    </row>
    <row r="99" spans="1:18" s="65" customFormat="1" ht="18" x14ac:dyDescent="0.2">
      <c r="A99" s="63"/>
      <c r="B99" s="62"/>
      <c r="C99" s="214"/>
      <c r="D99" s="215"/>
      <c r="E99" s="216"/>
      <c r="H99" s="62"/>
      <c r="I99" s="62"/>
      <c r="J99" s="62"/>
      <c r="K99" s="62"/>
      <c r="L99" s="62"/>
      <c r="M99" s="62"/>
      <c r="N99" s="62"/>
      <c r="O99" s="62"/>
      <c r="P99" s="62"/>
      <c r="Q99" s="62"/>
      <c r="R99" s="62"/>
    </row>
    <row r="100" spans="1:18" s="65" customFormat="1" ht="18" x14ac:dyDescent="0.2">
      <c r="A100" s="63"/>
      <c r="B100" s="62"/>
      <c r="C100" s="214"/>
      <c r="D100" s="215"/>
      <c r="E100" s="216"/>
      <c r="H100" s="62"/>
      <c r="I100" s="62"/>
      <c r="J100" s="62"/>
      <c r="K100" s="62"/>
      <c r="L100" s="62"/>
      <c r="M100" s="62"/>
      <c r="N100" s="62"/>
      <c r="O100" s="62"/>
      <c r="P100" s="62"/>
      <c r="Q100" s="62"/>
      <c r="R100" s="62"/>
    </row>
    <row r="101" spans="1:18" s="65" customFormat="1" ht="18" x14ac:dyDescent="0.2">
      <c r="A101" s="63"/>
      <c r="B101" s="62"/>
      <c r="C101" s="214"/>
      <c r="D101" s="215"/>
      <c r="E101" s="216"/>
      <c r="H101" s="62"/>
      <c r="I101" s="62"/>
      <c r="J101" s="62"/>
      <c r="K101" s="62"/>
      <c r="L101" s="62"/>
      <c r="M101" s="62"/>
      <c r="N101" s="62"/>
      <c r="O101" s="62"/>
      <c r="P101" s="62"/>
      <c r="Q101" s="62"/>
      <c r="R101" s="62"/>
    </row>
    <row r="102" spans="1:18" s="65" customFormat="1" ht="18" x14ac:dyDescent="0.2">
      <c r="A102" s="63"/>
      <c r="B102" s="62"/>
      <c r="C102" s="214"/>
      <c r="D102" s="215"/>
      <c r="E102" s="216"/>
      <c r="H102" s="62"/>
      <c r="I102" s="62"/>
      <c r="J102" s="62"/>
      <c r="K102" s="62"/>
      <c r="L102" s="62"/>
      <c r="M102" s="62"/>
      <c r="N102" s="62"/>
      <c r="O102" s="62"/>
      <c r="P102" s="62"/>
      <c r="Q102" s="62"/>
      <c r="R102" s="62"/>
    </row>
  </sheetData>
  <mergeCells count="2">
    <mergeCell ref="C3:J3"/>
    <mergeCell ref="C28:D28"/>
  </mergeCells>
  <conditionalFormatting sqref="F24:Q24">
    <cfRule type="expression" dxfId="8" priority="1">
      <formula>$E$23-SUM($F$24:$Q$24)=0</formula>
    </cfRule>
  </conditionalFormatting>
  <conditionalFormatting sqref="F32:Q32 F33">
    <cfRule type="cellIs" dxfId="7" priority="7" stopIfTrue="1" operator="lessThan">
      <formula>0</formula>
    </cfRule>
  </conditionalFormatting>
  <conditionalFormatting sqref="G35:Q35">
    <cfRule type="cellIs" dxfId="6" priority="9" stopIfTrue="1" operator="lessThan">
      <formula>0</formula>
    </cfRule>
  </conditionalFormatting>
  <dataValidations count="2">
    <dataValidation type="whole" allowBlank="1" showInputMessage="1" showErrorMessage="1" sqref="F7:J7 F25:F26 F26:J26 F7:F15 F17:F18">
      <formula1>0</formula1>
      <formula2>10000000</formula2>
    </dataValidation>
    <dataValidation type="list" allowBlank="1" showInputMessage="1" showErrorMessage="1" sqref="C21 C8">
      <formula1>"Oui,Non"</formula1>
    </dataValidation>
  </dataValidation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2">
        <x14:dataValidation type="list" allowBlank="1" showInputMessage="1" showErrorMessage="1">
          <x14:formula1>
            <xm:f>Liste!$D$3:$D$4</xm:f>
          </x14:formula1>
          <xm:sqref>J12 M12 P12</xm:sqref>
        </x14:dataValidation>
        <x14:dataValidation type="list" allowBlank="1" showInputMessage="1" showErrorMessage="1">
          <x14:formula1>
            <xm:f>Liste!$B$6:$B$14</xm:f>
          </x14:formula1>
          <xm:sqref>G6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K184"/>
  <sheetViews>
    <sheetView topLeftCell="A3" zoomScale="70" zoomScaleNormal="70" workbookViewId="0">
      <selection activeCell="K12" sqref="K12"/>
    </sheetView>
  </sheetViews>
  <sheetFormatPr baseColWidth="10" defaultColWidth="12" defaultRowHeight="15.75" x14ac:dyDescent="0.25"/>
  <cols>
    <col min="1" max="1" width="17.85546875" style="289" customWidth="1"/>
    <col min="2" max="2" width="21.42578125" style="289" customWidth="1"/>
    <col min="3" max="3" width="43.42578125" style="289" customWidth="1"/>
    <col min="4" max="4" width="35.7109375" style="289" customWidth="1"/>
    <col min="5" max="5" width="4.42578125" style="289" hidden="1" customWidth="1"/>
    <col min="6" max="7" width="17.5703125" style="289" customWidth="1"/>
    <col min="8" max="8" width="1.42578125" style="289" customWidth="1"/>
    <col min="9" max="16384" width="12" style="289"/>
  </cols>
  <sheetData>
    <row r="1" spans="1:7" x14ac:dyDescent="0.25">
      <c r="A1" s="288" t="s">
        <v>198</v>
      </c>
    </row>
    <row r="2" spans="1:7" x14ac:dyDescent="0.25">
      <c r="A2" s="290" t="s">
        <v>199</v>
      </c>
      <c r="C2" s="290" t="s">
        <v>200</v>
      </c>
      <c r="D2" s="129"/>
      <c r="E2" s="129"/>
    </row>
    <row r="3" spans="1:7" x14ac:dyDescent="0.25">
      <c r="A3" s="290" t="s">
        <v>201</v>
      </c>
      <c r="B3" s="129"/>
      <c r="C3" s="129"/>
      <c r="D3" s="129"/>
      <c r="E3" s="129"/>
    </row>
    <row r="4" spans="1:7" x14ac:dyDescent="0.25">
      <c r="A4" s="291" t="s">
        <v>202</v>
      </c>
      <c r="D4" s="292"/>
      <c r="E4" s="292"/>
    </row>
    <row r="5" spans="1:7" ht="4.5" customHeight="1" x14ac:dyDescent="0.25">
      <c r="A5" s="293"/>
      <c r="B5" s="294"/>
      <c r="C5" s="295"/>
      <c r="D5" s="296"/>
      <c r="E5" s="296"/>
      <c r="F5" s="294"/>
      <c r="G5" s="295"/>
    </row>
    <row r="6" spans="1:7" ht="37.9" customHeight="1" x14ac:dyDescent="0.25">
      <c r="A6" s="427" t="s">
        <v>203</v>
      </c>
      <c r="B6" s="428"/>
      <c r="C6" s="429"/>
      <c r="D6" s="297" t="s">
        <v>204</v>
      </c>
      <c r="E6" s="297"/>
      <c r="F6" s="430" t="str">
        <f>'Préparation devis'!E7</f>
        <v>XX</v>
      </c>
      <c r="G6" s="431"/>
    </row>
    <row r="7" spans="1:7" ht="26.25" customHeight="1" x14ac:dyDescent="0.25">
      <c r="A7" s="298"/>
      <c r="B7" s="299"/>
      <c r="C7" s="300"/>
      <c r="D7" s="301" t="s">
        <v>205</v>
      </c>
      <c r="E7" s="297"/>
      <c r="F7" s="413" t="str">
        <f>'Préparation devis'!E8</f>
        <v>XX</v>
      </c>
      <c r="G7" s="422"/>
    </row>
    <row r="8" spans="1:7" ht="13.35" customHeight="1" x14ac:dyDescent="0.25">
      <c r="A8" s="298"/>
      <c r="B8" s="299"/>
      <c r="C8" s="300"/>
      <c r="D8" s="303" t="s">
        <v>206</v>
      </c>
      <c r="E8" s="304"/>
      <c r="F8" s="432" t="str">
        <f>'Préparation devis'!E9</f>
        <v>XX</v>
      </c>
      <c r="G8" s="433"/>
    </row>
    <row r="9" spans="1:7" ht="6" customHeight="1" x14ac:dyDescent="0.25">
      <c r="A9" s="305"/>
      <c r="B9" s="306"/>
      <c r="C9" s="307"/>
      <c r="D9" s="308"/>
      <c r="E9" s="309"/>
      <c r="F9" s="310"/>
      <c r="G9" s="302"/>
    </row>
    <row r="10" spans="1:7" ht="17.25" customHeight="1" x14ac:dyDescent="0.25">
      <c r="A10" s="305" t="s">
        <v>207</v>
      </c>
      <c r="B10" s="306"/>
      <c r="C10" s="311">
        <v>13003085100013</v>
      </c>
      <c r="D10" s="301" t="s">
        <v>208</v>
      </c>
      <c r="E10" s="312"/>
      <c r="F10" s="434" t="str">
        <f>'Préparation devis'!E11</f>
        <v>XX</v>
      </c>
      <c r="G10" s="435"/>
    </row>
    <row r="11" spans="1:7" ht="5.85" customHeight="1" x14ac:dyDescent="0.25">
      <c r="A11" s="305"/>
      <c r="B11" s="306"/>
      <c r="C11" s="307"/>
      <c r="D11" s="309"/>
      <c r="E11" s="309"/>
      <c r="F11" s="310"/>
      <c r="G11" s="302"/>
    </row>
    <row r="12" spans="1:7" ht="32.85" customHeight="1" x14ac:dyDescent="0.25">
      <c r="A12" s="305" t="s">
        <v>209</v>
      </c>
      <c r="B12" s="306"/>
      <c r="C12" s="307" t="str">
        <f>Introduction!D20</f>
        <v>Thomas PERENNOU</v>
      </c>
      <c r="D12" s="312" t="s">
        <v>210</v>
      </c>
      <c r="E12" s="312"/>
      <c r="F12" s="413" t="str">
        <f>'Préparation devis'!E12</f>
        <v>XX</v>
      </c>
      <c r="G12" s="422"/>
    </row>
    <row r="13" spans="1:7" ht="32.85" customHeight="1" x14ac:dyDescent="0.25">
      <c r="A13" s="305"/>
      <c r="B13" s="306"/>
      <c r="C13" s="307"/>
      <c r="D13" s="312" t="s">
        <v>211</v>
      </c>
      <c r="E13" s="312"/>
      <c r="F13" s="413" t="str">
        <f>'Préparation devis'!E15</f>
        <v>[Code postale, Ville]</v>
      </c>
      <c r="G13" s="422"/>
    </row>
    <row r="14" spans="1:7" ht="32.85" customHeight="1" x14ac:dyDescent="0.25">
      <c r="A14" s="305"/>
      <c r="B14" s="306"/>
      <c r="C14" s="307"/>
      <c r="D14" s="312" t="s">
        <v>212</v>
      </c>
      <c r="E14" s="312"/>
      <c r="F14" s="413" t="str">
        <f>'Préparation devis'!E14</f>
        <v>XX</v>
      </c>
      <c r="G14" s="422"/>
    </row>
    <row r="15" spans="1:7" ht="25.35" customHeight="1" x14ac:dyDescent="0.25">
      <c r="A15" s="305" t="s">
        <v>213</v>
      </c>
      <c r="B15" s="306"/>
      <c r="C15" s="307" t="str">
        <f>Introduction!D22</f>
        <v>thomas.perennou@interieur.gouv.fr</v>
      </c>
      <c r="D15" s="312" t="s">
        <v>211</v>
      </c>
      <c r="E15" s="312"/>
      <c r="F15" s="413" t="str">
        <f>'Préparation devis'!E15</f>
        <v>[Code postale, Ville]</v>
      </c>
      <c r="G15" s="422"/>
    </row>
    <row r="16" spans="1:7" ht="17.25" customHeight="1" x14ac:dyDescent="0.25">
      <c r="A16" s="436" t="s">
        <v>214</v>
      </c>
      <c r="B16" s="437"/>
      <c r="C16" s="307" t="str">
        <f>Introduction!D24</f>
        <v>06.30.05.18.04</v>
      </c>
      <c r="D16" s="312" t="s">
        <v>215</v>
      </c>
      <c r="E16" s="312"/>
      <c r="F16" s="413" t="str">
        <f>'Préparation devis'!E17</f>
        <v>[@]</v>
      </c>
      <c r="G16" s="422"/>
    </row>
    <row r="17" spans="1:7" ht="17.25" customHeight="1" x14ac:dyDescent="0.25">
      <c r="A17" s="305"/>
      <c r="B17" s="306"/>
      <c r="C17" s="307"/>
      <c r="D17" s="312" t="s">
        <v>214</v>
      </c>
      <c r="E17" s="312"/>
      <c r="F17" s="413" t="str">
        <f>'Préparation devis'!E16</f>
        <v>[N°]</v>
      </c>
      <c r="G17" s="422"/>
    </row>
    <row r="18" spans="1:7" ht="7.35" customHeight="1" x14ac:dyDescent="0.25">
      <c r="A18" s="313"/>
      <c r="B18" s="314"/>
      <c r="C18" s="315"/>
      <c r="D18" s="316"/>
      <c r="E18" s="316"/>
      <c r="F18" s="316"/>
      <c r="G18" s="317"/>
    </row>
    <row r="19" spans="1:7" x14ac:dyDescent="0.25">
      <c r="A19" s="318"/>
      <c r="B19" s="319"/>
      <c r="C19" s="319"/>
      <c r="D19" s="319"/>
      <c r="E19" s="319"/>
      <c r="F19" s="312"/>
      <c r="G19" s="312"/>
    </row>
    <row r="20" spans="1:7" x14ac:dyDescent="0.25">
      <c r="A20" s="423" t="s">
        <v>216</v>
      </c>
      <c r="B20" s="423"/>
      <c r="C20" s="423"/>
      <c r="D20" s="423"/>
      <c r="E20" s="423"/>
      <c r="F20" s="423"/>
      <c r="G20" s="423"/>
    </row>
    <row r="21" spans="1:7" x14ac:dyDescent="0.25">
      <c r="A21" s="320"/>
      <c r="B21" s="320"/>
      <c r="C21" s="320"/>
      <c r="D21" s="320"/>
      <c r="E21" s="320"/>
      <c r="F21" s="320"/>
      <c r="G21" s="320"/>
    </row>
    <row r="22" spans="1:7" x14ac:dyDescent="0.25">
      <c r="A22" s="321" t="s">
        <v>217</v>
      </c>
      <c r="B22" s="322" t="s">
        <v>218</v>
      </c>
      <c r="C22" s="323"/>
      <c r="D22" s="323"/>
      <c r="E22" s="323"/>
      <c r="F22" s="323"/>
      <c r="G22" s="323"/>
    </row>
    <row r="23" spans="1:7" x14ac:dyDescent="0.25">
      <c r="A23" s="320"/>
      <c r="B23" s="320"/>
      <c r="C23" s="320"/>
      <c r="D23" s="320"/>
      <c r="E23" s="320"/>
      <c r="F23" s="320"/>
      <c r="G23" s="320"/>
    </row>
    <row r="24" spans="1:7" ht="31.5" x14ac:dyDescent="0.25">
      <c r="A24" s="325" t="s">
        <v>426</v>
      </c>
      <c r="B24" s="424" t="s">
        <v>219</v>
      </c>
      <c r="C24" s="424"/>
      <c r="D24" s="425" t="s">
        <v>151</v>
      </c>
      <c r="E24" s="426"/>
      <c r="F24" s="324" t="s">
        <v>220</v>
      </c>
      <c r="G24" s="324" t="s">
        <v>221</v>
      </c>
    </row>
    <row r="25" spans="1:7" ht="17.25" customHeight="1" x14ac:dyDescent="0.25">
      <c r="A25" s="344" t="s">
        <v>16</v>
      </c>
      <c r="B25" s="389"/>
      <c r="C25" s="345"/>
      <c r="D25" s="328" t="s">
        <v>306</v>
      </c>
      <c r="E25" s="329"/>
      <c r="F25" s="326"/>
      <c r="G25" s="326"/>
    </row>
    <row r="26" spans="1:7" ht="17.25" customHeight="1" x14ac:dyDescent="0.25">
      <c r="A26" s="390" t="str">
        <f>'Préparation devis'!H26</f>
        <v>1.001</v>
      </c>
      <c r="B26" s="418" t="s">
        <v>222</v>
      </c>
      <c r="C26" s="418"/>
      <c r="D26" s="330">
        <f>'Préparation devis'!F26</f>
        <v>0</v>
      </c>
      <c r="E26" s="331"/>
      <c r="F26" s="332">
        <f>'Préparation devis'!E26</f>
        <v>39.799999999999997</v>
      </c>
      <c r="G26" s="333">
        <f>'Préparation devis'!G26</f>
        <v>0</v>
      </c>
    </row>
    <row r="27" spans="1:7" ht="17.25" customHeight="1" x14ac:dyDescent="0.25">
      <c r="A27" s="390" t="str">
        <f>'Préparation devis'!H27</f>
        <v>1.001</v>
      </c>
      <c r="B27" s="418" t="s">
        <v>223</v>
      </c>
      <c r="C27" s="418"/>
      <c r="D27" s="330">
        <f>'Préparation devis'!F27</f>
        <v>0</v>
      </c>
      <c r="E27" s="331"/>
      <c r="F27" s="332">
        <f>'Préparation devis'!E27</f>
        <v>43.8</v>
      </c>
      <c r="G27" s="333">
        <f>'Préparation devis'!G27</f>
        <v>0</v>
      </c>
    </row>
    <row r="28" spans="1:7" ht="17.25" customHeight="1" x14ac:dyDescent="0.25">
      <c r="A28" s="390" t="str">
        <f>'Préparation devis'!H28</f>
        <v>1.001</v>
      </c>
      <c r="B28" s="418" t="s">
        <v>224</v>
      </c>
      <c r="C28" s="418"/>
      <c r="D28" s="330">
        <f>'Préparation devis'!F28</f>
        <v>0</v>
      </c>
      <c r="E28" s="331"/>
      <c r="F28" s="332">
        <f>'Préparation devis'!E28</f>
        <v>48.8</v>
      </c>
      <c r="G28" s="333">
        <f>'Préparation devis'!G28</f>
        <v>0</v>
      </c>
    </row>
    <row r="29" spans="1:7" ht="17.25" customHeight="1" x14ac:dyDescent="0.25">
      <c r="A29" s="390" t="str">
        <f>'Préparation devis'!H31</f>
        <v>2.001</v>
      </c>
      <c r="B29" s="418" t="s">
        <v>225</v>
      </c>
      <c r="C29" s="418"/>
      <c r="D29" s="330">
        <f>'Préparation devis'!F31</f>
        <v>0</v>
      </c>
      <c r="E29" s="331"/>
      <c r="F29" s="332">
        <f>'Préparation devis'!E31</f>
        <v>39.799999999999997</v>
      </c>
      <c r="G29" s="332">
        <f>'Préparation devis'!G31</f>
        <v>0</v>
      </c>
    </row>
    <row r="30" spans="1:7" ht="17.25" customHeight="1" x14ac:dyDescent="0.25">
      <c r="A30" s="390" t="str">
        <f>'Préparation devis'!H32</f>
        <v>2.001</v>
      </c>
      <c r="B30" s="418" t="s">
        <v>226</v>
      </c>
      <c r="C30" s="418"/>
      <c r="D30" s="330">
        <f>'Préparation devis'!F32</f>
        <v>0</v>
      </c>
      <c r="E30" s="331"/>
      <c r="F30" s="332">
        <f>'Préparation devis'!E32</f>
        <v>43.8</v>
      </c>
      <c r="G30" s="332">
        <f>'Préparation devis'!G32</f>
        <v>0</v>
      </c>
    </row>
    <row r="31" spans="1:7" ht="17.25" customHeight="1" x14ac:dyDescent="0.25">
      <c r="A31" s="390" t="str">
        <f>'Préparation devis'!H33</f>
        <v>2.001</v>
      </c>
      <c r="B31" s="418" t="s">
        <v>227</v>
      </c>
      <c r="C31" s="418"/>
      <c r="D31" s="330">
        <f>'Préparation devis'!F33</f>
        <v>0</v>
      </c>
      <c r="E31" s="331"/>
      <c r="F31" s="332">
        <f>'Préparation devis'!E33</f>
        <v>48.8</v>
      </c>
      <c r="G31" s="332">
        <f>'Préparation devis'!G33</f>
        <v>0</v>
      </c>
    </row>
    <row r="32" spans="1:7" ht="17.25" customHeight="1" x14ac:dyDescent="0.25">
      <c r="A32" s="419" t="s">
        <v>22</v>
      </c>
      <c r="B32" s="420"/>
      <c r="C32" s="421"/>
      <c r="D32" s="328" t="s">
        <v>306</v>
      </c>
      <c r="E32" s="329"/>
      <c r="F32" s="326"/>
      <c r="G32" s="326"/>
    </row>
    <row r="33" spans="1:11" ht="17.25" customHeight="1" x14ac:dyDescent="0.25">
      <c r="A33" s="390" t="str">
        <f>'Préparation devis'!H40</f>
        <v>-</v>
      </c>
      <c r="B33" s="418" t="s">
        <v>228</v>
      </c>
      <c r="C33" s="418"/>
      <c r="D33" s="334">
        <f>'Préparation devis'!F40</f>
        <v>0</v>
      </c>
      <c r="E33" s="335"/>
      <c r="F33" s="336">
        <f>'Préparation devis'!E40</f>
        <v>6.1</v>
      </c>
      <c r="G33" s="333">
        <f>'Préparation devis'!G40</f>
        <v>0</v>
      </c>
    </row>
    <row r="34" spans="1:11" ht="17.25" customHeight="1" x14ac:dyDescent="0.25">
      <c r="A34" s="390" t="str">
        <f>'Préparation devis'!H41</f>
        <v>3.121 (clé 4G)</v>
      </c>
      <c r="B34" s="418" t="s">
        <v>229</v>
      </c>
      <c r="C34" s="418"/>
      <c r="D34" s="334">
        <f>'Préparation devis'!F41</f>
        <v>0</v>
      </c>
      <c r="E34" s="335"/>
      <c r="F34" s="336">
        <f>'Préparation devis'!E41</f>
        <v>18.5</v>
      </c>
      <c r="G34" s="333">
        <f>'Préparation devis'!G41</f>
        <v>0</v>
      </c>
    </row>
    <row r="35" spans="1:11" ht="17.25" customHeight="1" x14ac:dyDescent="0.25">
      <c r="A35" s="390" t="str">
        <f>'Préparation devis'!H42</f>
        <v>3.121 (clé 4G)</v>
      </c>
      <c r="B35" s="418" t="s">
        <v>230</v>
      </c>
      <c r="C35" s="418"/>
      <c r="D35" s="334">
        <f>'Préparation devis'!F42</f>
        <v>0</v>
      </c>
      <c r="E35" s="335"/>
      <c r="F35" s="336">
        <f>'Préparation devis'!E42</f>
        <v>28.5</v>
      </c>
      <c r="G35" s="333">
        <f>'Préparation devis'!G42</f>
        <v>0</v>
      </c>
    </row>
    <row r="36" spans="1:11" ht="17.25" customHeight="1" x14ac:dyDescent="0.25">
      <c r="A36" s="390" t="str">
        <f>'Préparation devis'!H43</f>
        <v>3.121 (clé 4G)</v>
      </c>
      <c r="B36" s="418" t="s">
        <v>231</v>
      </c>
      <c r="C36" s="418"/>
      <c r="D36" s="334">
        <f>'Préparation devis'!F43</f>
        <v>0</v>
      </c>
      <c r="E36" s="335"/>
      <c r="F36" s="336">
        <f>'Préparation devis'!E43</f>
        <v>58.5</v>
      </c>
      <c r="G36" s="333">
        <f>'Préparation devis'!G43</f>
        <v>0</v>
      </c>
    </row>
    <row r="37" spans="1:11" ht="17.25" customHeight="1" x14ac:dyDescent="0.25">
      <c r="A37" s="390" t="str">
        <f>'Préparation devis'!H44</f>
        <v>2.001 (tablette)</v>
      </c>
      <c r="B37" s="418" t="s">
        <v>300</v>
      </c>
      <c r="C37" s="418"/>
      <c r="D37" s="334">
        <f>'Préparation devis'!F44</f>
        <v>0</v>
      </c>
      <c r="E37" s="335"/>
      <c r="F37" s="336">
        <f>'Préparation devis'!E44</f>
        <v>30.8</v>
      </c>
      <c r="G37" s="333">
        <f>'Préparation devis'!G44</f>
        <v>0</v>
      </c>
    </row>
    <row r="38" spans="1:11" ht="17.25" customHeight="1" x14ac:dyDescent="0.25">
      <c r="A38" s="390" t="str">
        <f>'Préparation devis'!H45</f>
        <v>2.001 (tablette)</v>
      </c>
      <c r="B38" s="418" t="s">
        <v>301</v>
      </c>
      <c r="C38" s="418"/>
      <c r="D38" s="334">
        <f>'Préparation devis'!F45</f>
        <v>0</v>
      </c>
      <c r="E38" s="335"/>
      <c r="F38" s="336">
        <f>'Préparation devis'!E45</f>
        <v>40.799999999999997</v>
      </c>
      <c r="G38" s="333">
        <f>'Préparation devis'!G45</f>
        <v>0</v>
      </c>
    </row>
    <row r="39" spans="1:11" ht="17.25" customHeight="1" x14ac:dyDescent="0.25">
      <c r="A39" s="390" t="str">
        <f>'Préparation devis'!H46</f>
        <v>2.001 (tablette)</v>
      </c>
      <c r="B39" s="418" t="s">
        <v>302</v>
      </c>
      <c r="C39" s="418"/>
      <c r="D39" s="334">
        <f>'Préparation devis'!F46</f>
        <v>0</v>
      </c>
      <c r="E39" s="335"/>
      <c r="F39" s="336">
        <f>'Préparation devis'!E46</f>
        <v>70.8</v>
      </c>
      <c r="G39" s="333">
        <f>'Préparation devis'!G46</f>
        <v>0</v>
      </c>
    </row>
    <row r="40" spans="1:11" ht="17.25" customHeight="1" x14ac:dyDescent="0.25">
      <c r="A40" s="419" t="s">
        <v>232</v>
      </c>
      <c r="B40" s="420"/>
      <c r="C40" s="421"/>
      <c r="D40" s="328" t="s">
        <v>306</v>
      </c>
      <c r="E40" s="327"/>
      <c r="F40" s="327"/>
      <c r="G40" s="327"/>
    </row>
    <row r="41" spans="1:11" x14ac:dyDescent="0.25">
      <c r="A41" s="390" t="str">
        <f>'Préparation devis'!H54</f>
        <v>3.045</v>
      </c>
      <c r="B41" s="405" t="s">
        <v>31</v>
      </c>
      <c r="C41" s="406" t="s">
        <v>31</v>
      </c>
      <c r="D41" s="339">
        <f>'Préparation devis'!F54</f>
        <v>0</v>
      </c>
      <c r="E41" s="335"/>
      <c r="F41" s="336">
        <f>'Préparation devis'!E54</f>
        <v>0.33</v>
      </c>
      <c r="G41" s="333">
        <f>'Préparation devis'!G54</f>
        <v>0</v>
      </c>
      <c r="K41" s="340"/>
    </row>
    <row r="42" spans="1:11" x14ac:dyDescent="0.25">
      <c r="A42" s="390" t="str">
        <f>'Préparation devis'!H55</f>
        <v>3.041</v>
      </c>
      <c r="B42" s="405" t="s">
        <v>32</v>
      </c>
      <c r="C42" s="406" t="s">
        <v>32</v>
      </c>
      <c r="D42" s="339">
        <f>'Préparation devis'!F55</f>
        <v>0</v>
      </c>
      <c r="E42" s="335"/>
      <c r="F42" s="336">
        <f>'Préparation devis'!E55</f>
        <v>1.08</v>
      </c>
      <c r="G42" s="333">
        <f>'Préparation devis'!G55</f>
        <v>0</v>
      </c>
      <c r="K42" s="340"/>
    </row>
    <row r="43" spans="1:11" x14ac:dyDescent="0.25">
      <c r="A43" s="390" t="str">
        <f>'Préparation devis'!H56</f>
        <v>3.049</v>
      </c>
      <c r="B43" s="405" t="s">
        <v>33</v>
      </c>
      <c r="C43" s="406" t="s">
        <v>33</v>
      </c>
      <c r="D43" s="339">
        <f>'Préparation devis'!F56</f>
        <v>0</v>
      </c>
      <c r="E43" s="335"/>
      <c r="F43" s="336">
        <f>'Préparation devis'!E56</f>
        <v>0.33</v>
      </c>
      <c r="G43" s="333">
        <f>'Préparation devis'!G56</f>
        <v>0</v>
      </c>
      <c r="K43" s="340"/>
    </row>
    <row r="44" spans="1:11" x14ac:dyDescent="0.25">
      <c r="A44" s="390" t="str">
        <f>'Préparation devis'!H57</f>
        <v>3.053</v>
      </c>
      <c r="B44" s="405" t="s">
        <v>34</v>
      </c>
      <c r="C44" s="406" t="s">
        <v>34</v>
      </c>
      <c r="D44" s="339">
        <f>'Préparation devis'!F57</f>
        <v>0</v>
      </c>
      <c r="E44" s="335"/>
      <c r="F44" s="336">
        <f>'Préparation devis'!E57</f>
        <v>1.08</v>
      </c>
      <c r="G44" s="333">
        <f>'Préparation devis'!G57</f>
        <v>0</v>
      </c>
      <c r="K44" s="340"/>
    </row>
    <row r="45" spans="1:11" ht="15.6" customHeight="1" x14ac:dyDescent="0.25">
      <c r="A45" s="390" t="str">
        <f>'Préparation devis'!H58</f>
        <v>3.130</v>
      </c>
      <c r="B45" s="405" t="s">
        <v>160</v>
      </c>
      <c r="C45" s="406" t="s">
        <v>160</v>
      </c>
      <c r="D45" s="339">
        <f>'Préparation devis'!F58</f>
        <v>0</v>
      </c>
      <c r="E45" s="335"/>
      <c r="F45" s="336">
        <f>'Préparation devis'!E58</f>
        <v>7.06</v>
      </c>
      <c r="G45" s="333">
        <f>'Préparation devis'!G58</f>
        <v>0</v>
      </c>
      <c r="K45" s="340"/>
    </row>
    <row r="46" spans="1:11" ht="15.6" customHeight="1" x14ac:dyDescent="0.25">
      <c r="A46" s="390" t="str">
        <f>'Préparation devis'!H59</f>
        <v>3.208</v>
      </c>
      <c r="B46" s="405" t="s">
        <v>35</v>
      </c>
      <c r="C46" s="406" t="s">
        <v>35</v>
      </c>
      <c r="D46" s="339">
        <f>'Préparation devis'!F59</f>
        <v>0</v>
      </c>
      <c r="E46" s="335"/>
      <c r="F46" s="336">
        <f>'Préparation devis'!E59</f>
        <v>0.38</v>
      </c>
      <c r="G46" s="333">
        <f>'Préparation devis'!G59</f>
        <v>0</v>
      </c>
      <c r="K46" s="340"/>
    </row>
    <row r="47" spans="1:11" ht="15.6" customHeight="1" x14ac:dyDescent="0.25">
      <c r="A47" s="390" t="str">
        <f>'Préparation devis'!H60</f>
        <v>3.213</v>
      </c>
      <c r="B47" s="405" t="s">
        <v>36</v>
      </c>
      <c r="C47" s="406" t="s">
        <v>36</v>
      </c>
      <c r="D47" s="339">
        <f>'Préparation devis'!F60</f>
        <v>0</v>
      </c>
      <c r="E47" s="335"/>
      <c r="F47" s="336">
        <f>'Préparation devis'!E60</f>
        <v>0.55000000000000004</v>
      </c>
      <c r="G47" s="333">
        <f>'Préparation devis'!G60</f>
        <v>0</v>
      </c>
      <c r="K47" s="340"/>
    </row>
    <row r="48" spans="1:11" ht="15.6" customHeight="1" x14ac:dyDescent="0.25">
      <c r="A48" s="390"/>
      <c r="B48" s="337"/>
      <c r="C48" s="338"/>
      <c r="D48" s="341"/>
      <c r="E48" s="342"/>
      <c r="F48" s="336"/>
      <c r="G48" s="333"/>
      <c r="K48" s="340"/>
    </row>
    <row r="49" spans="1:11" ht="15.6" customHeight="1" x14ac:dyDescent="0.25">
      <c r="A49" s="390" t="str">
        <f>'Préparation devis'!H62</f>
        <v>3.105</v>
      </c>
      <c r="B49" s="405" t="s">
        <v>38</v>
      </c>
      <c r="C49" s="406" t="s">
        <v>38</v>
      </c>
      <c r="D49" s="339">
        <f>'Préparation devis'!F62</f>
        <v>0</v>
      </c>
      <c r="E49" s="335"/>
      <c r="F49" s="336">
        <f>'Préparation devis'!E62</f>
        <v>1.05</v>
      </c>
      <c r="G49" s="333">
        <f>'Préparation devis'!G62</f>
        <v>0</v>
      </c>
      <c r="K49" s="340"/>
    </row>
    <row r="50" spans="1:11" ht="15.6" customHeight="1" x14ac:dyDescent="0.25">
      <c r="A50" s="390" t="str">
        <f>'Préparation devis'!H63</f>
        <v>3.109</v>
      </c>
      <c r="B50" s="405" t="s">
        <v>39</v>
      </c>
      <c r="C50" s="406" t="s">
        <v>39</v>
      </c>
      <c r="D50" s="339">
        <f>'Préparation devis'!F63</f>
        <v>0</v>
      </c>
      <c r="E50" s="335"/>
      <c r="F50" s="336">
        <f>'Préparation devis'!E63</f>
        <v>0.64</v>
      </c>
      <c r="G50" s="333">
        <f>'Préparation devis'!G63</f>
        <v>0</v>
      </c>
      <c r="K50" s="340"/>
    </row>
    <row r="51" spans="1:11" ht="15.6" customHeight="1" x14ac:dyDescent="0.25">
      <c r="A51" s="390" t="str">
        <f>'Préparation devis'!H64</f>
        <v>3.113</v>
      </c>
      <c r="B51" s="405" t="s">
        <v>40</v>
      </c>
      <c r="C51" s="406" t="s">
        <v>40</v>
      </c>
      <c r="D51" s="339">
        <f>'Préparation devis'!F64</f>
        <v>0</v>
      </c>
      <c r="E51" s="335"/>
      <c r="F51" s="336">
        <f>'Préparation devis'!E64</f>
        <v>1.1100000000000001</v>
      </c>
      <c r="G51" s="333">
        <f>'Préparation devis'!G64</f>
        <v>0</v>
      </c>
      <c r="K51" s="340"/>
    </row>
    <row r="52" spans="1:11" ht="15.6" customHeight="1" x14ac:dyDescent="0.25">
      <c r="A52" s="390" t="str">
        <f>'Préparation devis'!H65</f>
        <v>3.125</v>
      </c>
      <c r="B52" s="405" t="s">
        <v>41</v>
      </c>
      <c r="C52" s="406" t="s">
        <v>41</v>
      </c>
      <c r="D52" s="339">
        <f>'Préparation devis'!F65</f>
        <v>0</v>
      </c>
      <c r="E52" s="335"/>
      <c r="F52" s="336">
        <f>'Préparation devis'!E65</f>
        <v>8.89</v>
      </c>
      <c r="G52" s="333">
        <f>'Préparation devis'!G65</f>
        <v>0</v>
      </c>
      <c r="K52" s="340"/>
    </row>
    <row r="53" spans="1:11" ht="15.6" customHeight="1" x14ac:dyDescent="0.25">
      <c r="A53" s="390" t="str">
        <f>'Préparation devis'!H66</f>
        <v>3.126</v>
      </c>
      <c r="B53" s="405" t="s">
        <v>42</v>
      </c>
      <c r="C53" s="406" t="s">
        <v>42</v>
      </c>
      <c r="D53" s="339">
        <f>'Préparation devis'!F66</f>
        <v>0</v>
      </c>
      <c r="E53" s="335"/>
      <c r="F53" s="336">
        <f>'Préparation devis'!E66</f>
        <v>9.35</v>
      </c>
      <c r="G53" s="333">
        <f>'Préparation devis'!G66</f>
        <v>0</v>
      </c>
      <c r="K53" s="340"/>
    </row>
    <row r="54" spans="1:11" ht="15" customHeight="1" x14ac:dyDescent="0.25">
      <c r="A54" s="390" t="str">
        <f>'Préparation devis'!H67</f>
        <v>3.127</v>
      </c>
      <c r="B54" s="405" t="s">
        <v>43</v>
      </c>
      <c r="C54" s="406" t="s">
        <v>43</v>
      </c>
      <c r="D54" s="339">
        <f>'Préparation devis'!F67</f>
        <v>0</v>
      </c>
      <c r="E54" s="335"/>
      <c r="F54" s="336">
        <f>'Préparation devis'!E67</f>
        <v>5.27</v>
      </c>
      <c r="G54" s="333">
        <f>'Préparation devis'!G67</f>
        <v>0</v>
      </c>
      <c r="K54" s="340"/>
    </row>
    <row r="55" spans="1:11" ht="15" customHeight="1" x14ac:dyDescent="0.25">
      <c r="A55" s="390" t="str">
        <f>'Préparation devis'!H68</f>
        <v>3.128</v>
      </c>
      <c r="B55" s="405" t="s">
        <v>44</v>
      </c>
      <c r="C55" s="406" t="s">
        <v>44</v>
      </c>
      <c r="D55" s="339">
        <f>'Préparation devis'!F68</f>
        <v>0</v>
      </c>
      <c r="E55" s="335"/>
      <c r="F55" s="336">
        <f>'Préparation devis'!E68</f>
        <v>5.69</v>
      </c>
      <c r="G55" s="333">
        <f>'Préparation devis'!G68</f>
        <v>0</v>
      </c>
      <c r="K55" s="340"/>
    </row>
    <row r="56" spans="1:11" ht="15" customHeight="1" x14ac:dyDescent="0.25">
      <c r="A56" s="390" t="str">
        <f>'Préparation devis'!H69</f>
        <v>3.129</v>
      </c>
      <c r="B56" s="405" t="s">
        <v>45</v>
      </c>
      <c r="C56" s="406" t="s">
        <v>45</v>
      </c>
      <c r="D56" s="339">
        <f>'Préparation devis'!F69</f>
        <v>0</v>
      </c>
      <c r="E56" s="335"/>
      <c r="F56" s="336">
        <f>'Préparation devis'!E69</f>
        <v>2.71</v>
      </c>
      <c r="G56" s="333">
        <f>'Préparation devis'!G69</f>
        <v>0</v>
      </c>
      <c r="K56" s="340"/>
    </row>
    <row r="57" spans="1:11" ht="15" customHeight="1" x14ac:dyDescent="0.25">
      <c r="A57" s="390"/>
      <c r="B57" s="337"/>
      <c r="C57" s="338"/>
      <c r="D57" s="343"/>
      <c r="E57" s="342"/>
      <c r="F57" s="336"/>
      <c r="G57" s="333"/>
      <c r="K57" s="340"/>
    </row>
    <row r="58" spans="1:11" ht="15" customHeight="1" x14ac:dyDescent="0.25">
      <c r="A58" s="390" t="str">
        <f>'Préparation devis'!H71</f>
        <v>3.001</v>
      </c>
      <c r="B58" s="405" t="s">
        <v>47</v>
      </c>
      <c r="C58" s="406" t="s">
        <v>47</v>
      </c>
      <c r="D58" s="339">
        <f>'Préparation devis'!F71</f>
        <v>0</v>
      </c>
      <c r="E58" s="335"/>
      <c r="F58" s="336">
        <f>'Préparation devis'!E71</f>
        <v>4.5</v>
      </c>
      <c r="G58" s="333">
        <f>'Préparation devis'!G71</f>
        <v>0</v>
      </c>
      <c r="K58" s="340"/>
    </row>
    <row r="59" spans="1:11" ht="15" customHeight="1" x14ac:dyDescent="0.25">
      <c r="A59" s="390" t="str">
        <f>'Préparation devis'!H72</f>
        <v>3.005</v>
      </c>
      <c r="B59" s="405" t="s">
        <v>48</v>
      </c>
      <c r="C59" s="406" t="s">
        <v>48</v>
      </c>
      <c r="D59" s="339">
        <f>'Préparation devis'!F72</f>
        <v>0</v>
      </c>
      <c r="E59" s="335"/>
      <c r="F59" s="336">
        <f>'Préparation devis'!E72</f>
        <v>4.5</v>
      </c>
      <c r="G59" s="333">
        <f>'Préparation devis'!G72</f>
        <v>0</v>
      </c>
      <c r="K59" s="340"/>
    </row>
    <row r="60" spans="1:11" ht="15" customHeight="1" x14ac:dyDescent="0.25">
      <c r="A60" s="390" t="str">
        <f>'Préparation devis'!H73</f>
        <v>3.009</v>
      </c>
      <c r="B60" s="405" t="s">
        <v>49</v>
      </c>
      <c r="C60" s="406" t="s">
        <v>49</v>
      </c>
      <c r="D60" s="339">
        <f>'Préparation devis'!F73</f>
        <v>0</v>
      </c>
      <c r="E60" s="335"/>
      <c r="F60" s="336">
        <f>'Préparation devis'!E73</f>
        <v>8.27</v>
      </c>
      <c r="G60" s="333">
        <f>'Préparation devis'!G73</f>
        <v>0</v>
      </c>
      <c r="K60" s="340"/>
    </row>
    <row r="61" spans="1:11" ht="15" customHeight="1" x14ac:dyDescent="0.25">
      <c r="A61" s="390" t="str">
        <f>'Préparation devis'!H74</f>
        <v>3.013</v>
      </c>
      <c r="B61" s="405" t="s">
        <v>50</v>
      </c>
      <c r="C61" s="406" t="s">
        <v>50</v>
      </c>
      <c r="D61" s="339">
        <f>'Préparation devis'!F74</f>
        <v>0</v>
      </c>
      <c r="E61" s="335"/>
      <c r="F61" s="336">
        <f>'Préparation devis'!E74</f>
        <v>7.48</v>
      </c>
      <c r="G61" s="333">
        <f>'Préparation devis'!G74</f>
        <v>0</v>
      </c>
      <c r="K61" s="340"/>
    </row>
    <row r="62" spans="1:11" ht="15" customHeight="1" x14ac:dyDescent="0.25">
      <c r="A62" s="390" t="str">
        <f>'Préparation devis'!H75</f>
        <v>3.146</v>
      </c>
      <c r="B62" s="405" t="s">
        <v>51</v>
      </c>
      <c r="C62" s="406" t="s">
        <v>51</v>
      </c>
      <c r="D62" s="339">
        <f>'Préparation devis'!F75</f>
        <v>0</v>
      </c>
      <c r="E62" s="335"/>
      <c r="F62" s="336">
        <f>'Préparation devis'!E75</f>
        <v>9.76</v>
      </c>
      <c r="G62" s="333">
        <f>'Préparation devis'!G75</f>
        <v>0</v>
      </c>
      <c r="K62" s="340"/>
    </row>
    <row r="63" spans="1:11" ht="15" customHeight="1" x14ac:dyDescent="0.25">
      <c r="A63" s="390" t="str">
        <f>'Préparation devis'!H76</f>
        <v>3.141</v>
      </c>
      <c r="B63" s="405" t="s">
        <v>52</v>
      </c>
      <c r="C63" s="406" t="s">
        <v>52</v>
      </c>
      <c r="D63" s="339">
        <f>'Préparation devis'!F76</f>
        <v>0</v>
      </c>
      <c r="E63" s="335"/>
      <c r="F63" s="336">
        <f>'Préparation devis'!E76</f>
        <v>9.76</v>
      </c>
      <c r="G63" s="333">
        <f>'Préparation devis'!G76</f>
        <v>0</v>
      </c>
      <c r="K63" s="340"/>
    </row>
    <row r="64" spans="1:11" ht="15" customHeight="1" x14ac:dyDescent="0.25">
      <c r="A64" s="390" t="str">
        <f>'Préparation devis'!H77</f>
        <v>3.151</v>
      </c>
      <c r="B64" s="405" t="s">
        <v>53</v>
      </c>
      <c r="C64" s="406" t="s">
        <v>53</v>
      </c>
      <c r="D64" s="339">
        <f>'Préparation devis'!F77</f>
        <v>0</v>
      </c>
      <c r="E64" s="335"/>
      <c r="F64" s="336">
        <f>'Préparation devis'!E77</f>
        <v>9.76</v>
      </c>
      <c r="G64" s="333">
        <f>'Préparation devis'!G77</f>
        <v>0</v>
      </c>
      <c r="K64" s="340"/>
    </row>
    <row r="65" spans="1:11" ht="15" customHeight="1" x14ac:dyDescent="0.25">
      <c r="A65" s="390" t="str">
        <f>'Préparation devis'!H78</f>
        <v>3.136</v>
      </c>
      <c r="B65" s="405" t="s">
        <v>54</v>
      </c>
      <c r="C65" s="406" t="s">
        <v>54</v>
      </c>
      <c r="D65" s="339">
        <f>'Préparation devis'!F78</f>
        <v>0</v>
      </c>
      <c r="E65" s="335"/>
      <c r="F65" s="336">
        <f>'Préparation devis'!E78</f>
        <v>10.65</v>
      </c>
      <c r="G65" s="333">
        <f>'Préparation devis'!G78</f>
        <v>0</v>
      </c>
      <c r="K65" s="340"/>
    </row>
    <row r="66" spans="1:11" ht="15" customHeight="1" x14ac:dyDescent="0.25">
      <c r="A66" s="390" t="str">
        <f>'Préparation devis'!H79</f>
        <v>3.135</v>
      </c>
      <c r="B66" s="405" t="s">
        <v>55</v>
      </c>
      <c r="C66" s="406" t="s">
        <v>55</v>
      </c>
      <c r="D66" s="339">
        <f>'Préparation devis'!F79</f>
        <v>0</v>
      </c>
      <c r="E66" s="335"/>
      <c r="F66" s="336">
        <f>'Préparation devis'!E79</f>
        <v>10.65</v>
      </c>
      <c r="G66" s="333">
        <f>'Préparation devis'!G79</f>
        <v>0</v>
      </c>
      <c r="K66" s="340"/>
    </row>
    <row r="67" spans="1:11" ht="15" customHeight="1" x14ac:dyDescent="0.25">
      <c r="A67" s="390" t="str">
        <f>'Préparation devis'!H80</f>
        <v>3.134</v>
      </c>
      <c r="B67" s="405" t="s">
        <v>56</v>
      </c>
      <c r="C67" s="406" t="s">
        <v>56</v>
      </c>
      <c r="D67" s="339">
        <f>'Préparation devis'!F80</f>
        <v>0</v>
      </c>
      <c r="E67" s="335"/>
      <c r="F67" s="336">
        <f>'Préparation devis'!E80</f>
        <v>10.65</v>
      </c>
      <c r="G67" s="333">
        <f>'Préparation devis'!G80</f>
        <v>0</v>
      </c>
      <c r="K67" s="340"/>
    </row>
    <row r="68" spans="1:11" ht="15" customHeight="1" x14ac:dyDescent="0.25">
      <c r="A68" s="390" t="str">
        <f>'Préparation devis'!H81</f>
        <v>3.133</v>
      </c>
      <c r="B68" s="405" t="s">
        <v>57</v>
      </c>
      <c r="C68" s="406" t="s">
        <v>57</v>
      </c>
      <c r="D68" s="339">
        <f>'Préparation devis'!F81</f>
        <v>0</v>
      </c>
      <c r="E68" s="335"/>
      <c r="F68" s="336">
        <f>'Préparation devis'!E81</f>
        <v>10.65</v>
      </c>
      <c r="G68" s="333">
        <f>'Préparation devis'!G81</f>
        <v>0</v>
      </c>
      <c r="K68" s="340"/>
    </row>
    <row r="69" spans="1:11" ht="15" customHeight="1" x14ac:dyDescent="0.25">
      <c r="A69" s="390" t="str">
        <f>'Préparation devis'!H82</f>
        <v>3.132</v>
      </c>
      <c r="B69" s="405" t="s">
        <v>58</v>
      </c>
      <c r="C69" s="406" t="s">
        <v>58</v>
      </c>
      <c r="D69" s="339">
        <f>'Préparation devis'!F82</f>
        <v>0</v>
      </c>
      <c r="E69" s="335"/>
      <c r="F69" s="336">
        <f>'Préparation devis'!E82</f>
        <v>10.65</v>
      </c>
      <c r="G69" s="333">
        <f>'Préparation devis'!G82</f>
        <v>0</v>
      </c>
      <c r="K69" s="340"/>
    </row>
    <row r="70" spans="1:11" ht="15" customHeight="1" x14ac:dyDescent="0.25">
      <c r="A70" s="390" t="str">
        <f>'Préparation devis'!H83</f>
        <v>3.131</v>
      </c>
      <c r="B70" s="405" t="s">
        <v>59</v>
      </c>
      <c r="C70" s="406" t="s">
        <v>59</v>
      </c>
      <c r="D70" s="339">
        <f>'Préparation devis'!F83</f>
        <v>0</v>
      </c>
      <c r="E70" s="335"/>
      <c r="F70" s="336">
        <f>'Préparation devis'!E83</f>
        <v>10.65</v>
      </c>
      <c r="G70" s="333">
        <f>'Préparation devis'!G83</f>
        <v>0</v>
      </c>
      <c r="K70" s="340"/>
    </row>
    <row r="71" spans="1:11" ht="15" customHeight="1" x14ac:dyDescent="0.25">
      <c r="A71" s="390" t="str">
        <f>'Préparation devis'!H84</f>
        <v>3.156</v>
      </c>
      <c r="B71" s="405" t="s">
        <v>60</v>
      </c>
      <c r="C71" s="406" t="s">
        <v>60</v>
      </c>
      <c r="D71" s="339">
        <f>'Préparation devis'!F84</f>
        <v>0</v>
      </c>
      <c r="E71" s="335"/>
      <c r="F71" s="336">
        <f>'Préparation devis'!E84</f>
        <v>10.42</v>
      </c>
      <c r="G71" s="333">
        <f>'Préparation devis'!G84</f>
        <v>0</v>
      </c>
      <c r="K71" s="340"/>
    </row>
    <row r="72" spans="1:11" ht="15" customHeight="1" x14ac:dyDescent="0.25">
      <c r="A72" s="390" t="str">
        <f>'Préparation devis'!H85</f>
        <v>3.157</v>
      </c>
      <c r="B72" s="405" t="s">
        <v>61</v>
      </c>
      <c r="C72" s="406" t="s">
        <v>61</v>
      </c>
      <c r="D72" s="339">
        <f>'Préparation devis'!F85</f>
        <v>0</v>
      </c>
      <c r="E72" s="335"/>
      <c r="F72" s="336">
        <f>'Préparation devis'!E85</f>
        <v>10.42</v>
      </c>
      <c r="G72" s="333">
        <f>'Préparation devis'!G85</f>
        <v>0</v>
      </c>
      <c r="K72" s="340"/>
    </row>
    <row r="73" spans="1:11" ht="15" customHeight="1" x14ac:dyDescent="0.25">
      <c r="A73" s="390" t="str">
        <f>'Préparation devis'!H86</f>
        <v>3.158</v>
      </c>
      <c r="B73" s="405" t="s">
        <v>62</v>
      </c>
      <c r="C73" s="406" t="s">
        <v>62</v>
      </c>
      <c r="D73" s="339">
        <f>'Préparation devis'!F86</f>
        <v>0</v>
      </c>
      <c r="E73" s="335"/>
      <c r="F73" s="336">
        <f>'Préparation devis'!E86</f>
        <v>10.42</v>
      </c>
      <c r="G73" s="333">
        <f>'Préparation devis'!G86</f>
        <v>0</v>
      </c>
      <c r="K73" s="340"/>
    </row>
    <row r="74" spans="1:11" ht="15" customHeight="1" x14ac:dyDescent="0.25">
      <c r="A74" s="390" t="str">
        <f>'Préparation devis'!H87</f>
        <v>3.159</v>
      </c>
      <c r="B74" s="405" t="s">
        <v>63</v>
      </c>
      <c r="C74" s="406" t="s">
        <v>63</v>
      </c>
      <c r="D74" s="339">
        <f>'Préparation devis'!F87</f>
        <v>0</v>
      </c>
      <c r="E74" s="335"/>
      <c r="F74" s="336">
        <f>'Préparation devis'!E87</f>
        <v>10.42</v>
      </c>
      <c r="G74" s="333">
        <f>'Préparation devis'!G87</f>
        <v>0</v>
      </c>
      <c r="K74" s="340"/>
    </row>
    <row r="75" spans="1:11" ht="15" customHeight="1" x14ac:dyDescent="0.25">
      <c r="A75" s="390" t="str">
        <f>'Préparation devis'!H88</f>
        <v>3.160</v>
      </c>
      <c r="B75" s="405" t="s">
        <v>64</v>
      </c>
      <c r="C75" s="406" t="s">
        <v>64</v>
      </c>
      <c r="D75" s="339">
        <f>'Préparation devis'!F88</f>
        <v>0</v>
      </c>
      <c r="E75" s="335"/>
      <c r="F75" s="336">
        <f>'Préparation devis'!E88</f>
        <v>9.56</v>
      </c>
      <c r="G75" s="333">
        <f>'Préparation devis'!G88</f>
        <v>0</v>
      </c>
      <c r="K75" s="340"/>
    </row>
    <row r="76" spans="1:11" ht="15" customHeight="1" x14ac:dyDescent="0.25">
      <c r="A76" s="390" t="str">
        <f>'Préparation devis'!H89</f>
        <v>3.165</v>
      </c>
      <c r="B76" s="405" t="s">
        <v>65</v>
      </c>
      <c r="C76" s="406" t="s">
        <v>65</v>
      </c>
      <c r="D76" s="339">
        <f>'Préparation devis'!F89</f>
        <v>0</v>
      </c>
      <c r="E76" s="335"/>
      <c r="F76" s="336">
        <f>'Préparation devis'!E89</f>
        <v>9.56</v>
      </c>
      <c r="G76" s="333">
        <f>'Préparation devis'!G89</f>
        <v>0</v>
      </c>
      <c r="K76" s="340"/>
    </row>
    <row r="77" spans="1:11" ht="15" customHeight="1" x14ac:dyDescent="0.25">
      <c r="A77" s="390"/>
      <c r="B77" s="337"/>
      <c r="C77" s="338"/>
      <c r="D77" s="343"/>
      <c r="E77" s="342"/>
      <c r="F77" s="336"/>
      <c r="G77" s="333"/>
      <c r="K77" s="340"/>
    </row>
    <row r="78" spans="1:11" ht="15" customHeight="1" x14ac:dyDescent="0.25">
      <c r="A78" s="390" t="str">
        <f>'Préparation devis'!H91</f>
        <v>3.138</v>
      </c>
      <c r="B78" s="405" t="s">
        <v>68</v>
      </c>
      <c r="C78" s="406" t="s">
        <v>68</v>
      </c>
      <c r="D78" s="339">
        <f>'Préparation devis'!F91</f>
        <v>0</v>
      </c>
      <c r="E78" s="335"/>
      <c r="F78" s="336">
        <f>'Préparation devis'!E91</f>
        <v>6.12</v>
      </c>
      <c r="G78" s="333">
        <f>'Préparation devis'!G91</f>
        <v>0</v>
      </c>
      <c r="K78" s="340"/>
    </row>
    <row r="79" spans="1:11" ht="15" customHeight="1" x14ac:dyDescent="0.25">
      <c r="A79" s="390" t="str">
        <f>'Préparation devis'!H92</f>
        <v>3.139</v>
      </c>
      <c r="B79" s="405" t="s">
        <v>69</v>
      </c>
      <c r="C79" s="406" t="s">
        <v>69</v>
      </c>
      <c r="D79" s="339">
        <f>'Préparation devis'!F92</f>
        <v>0</v>
      </c>
      <c r="E79" s="335"/>
      <c r="F79" s="336">
        <f>'Préparation devis'!E92</f>
        <v>1.96</v>
      </c>
      <c r="G79" s="333">
        <f>'Préparation devis'!G92</f>
        <v>0</v>
      </c>
      <c r="K79" s="340"/>
    </row>
    <row r="80" spans="1:11" ht="15" customHeight="1" x14ac:dyDescent="0.25">
      <c r="A80" s="390" t="str">
        <f>'Préparation devis'!H93</f>
        <v>3.140</v>
      </c>
      <c r="B80" s="405" t="s">
        <v>70</v>
      </c>
      <c r="C80" s="406" t="s">
        <v>70</v>
      </c>
      <c r="D80" s="339">
        <f>'Préparation devis'!F93</f>
        <v>0</v>
      </c>
      <c r="E80" s="335"/>
      <c r="F80" s="336">
        <f>'Préparation devis'!E93</f>
        <v>2.4500000000000002</v>
      </c>
      <c r="G80" s="333">
        <f>'Préparation devis'!G93</f>
        <v>0</v>
      </c>
      <c r="K80" s="340"/>
    </row>
    <row r="81" spans="1:11" ht="15" customHeight="1" x14ac:dyDescent="0.25">
      <c r="A81" s="390"/>
      <c r="B81" s="337"/>
      <c r="C81" s="338"/>
      <c r="D81" s="343"/>
      <c r="E81" s="342"/>
      <c r="F81" s="336"/>
      <c r="G81" s="333"/>
      <c r="K81" s="340"/>
    </row>
    <row r="82" spans="1:11" ht="15" customHeight="1" x14ac:dyDescent="0.25">
      <c r="A82" s="390" t="str">
        <f>'Préparation devis'!H95</f>
        <v>3.037</v>
      </c>
      <c r="B82" s="405" t="s">
        <v>72</v>
      </c>
      <c r="C82" s="406" t="s">
        <v>72</v>
      </c>
      <c r="D82" s="339">
        <f>'Préparation devis'!F95</f>
        <v>0</v>
      </c>
      <c r="E82" s="335"/>
      <c r="F82" s="336">
        <f>'Préparation devis'!E95</f>
        <v>0.81</v>
      </c>
      <c r="G82" s="333">
        <f>'Préparation devis'!G95</f>
        <v>0</v>
      </c>
      <c r="K82" s="340"/>
    </row>
    <row r="83" spans="1:11" ht="15" customHeight="1" x14ac:dyDescent="0.25">
      <c r="A83" s="390" t="str">
        <f>'Préparation devis'!H96</f>
        <v>3.097</v>
      </c>
      <c r="B83" s="405" t="s">
        <v>73</v>
      </c>
      <c r="C83" s="406" t="s">
        <v>73</v>
      </c>
      <c r="D83" s="339">
        <f>'Préparation devis'!F96</f>
        <v>0</v>
      </c>
      <c r="E83" s="335"/>
      <c r="F83" s="336">
        <f>'Préparation devis'!E96</f>
        <v>31.03</v>
      </c>
      <c r="G83" s="333">
        <f>'Préparation devis'!G96</f>
        <v>0</v>
      </c>
      <c r="K83" s="340"/>
    </row>
    <row r="84" spans="1:11" ht="15" customHeight="1" x14ac:dyDescent="0.25">
      <c r="A84" s="390" t="str">
        <f>'Préparation devis'!H97</f>
        <v>3.101</v>
      </c>
      <c r="B84" s="405" t="s">
        <v>74</v>
      </c>
      <c r="C84" s="406" t="s">
        <v>74</v>
      </c>
      <c r="D84" s="339">
        <f>'Préparation devis'!F97</f>
        <v>0</v>
      </c>
      <c r="E84" s="335"/>
      <c r="F84" s="336">
        <f>'Préparation devis'!E97</f>
        <v>17.079999999999998</v>
      </c>
      <c r="G84" s="333">
        <f>'Préparation devis'!G97</f>
        <v>0</v>
      </c>
      <c r="K84" s="340"/>
    </row>
    <row r="85" spans="1:11" ht="15" customHeight="1" x14ac:dyDescent="0.25">
      <c r="A85" s="390" t="str">
        <f>'Préparation devis'!H98</f>
        <v>3.230</v>
      </c>
      <c r="B85" s="405" t="s">
        <v>75</v>
      </c>
      <c r="C85" s="406" t="s">
        <v>75</v>
      </c>
      <c r="D85" s="339">
        <f>'Préparation devis'!F98</f>
        <v>0</v>
      </c>
      <c r="E85" s="335"/>
      <c r="F85" s="336">
        <f>'Préparation devis'!E98</f>
        <v>15.43</v>
      </c>
      <c r="G85" s="333">
        <f>'Préparation devis'!G98</f>
        <v>0</v>
      </c>
      <c r="K85" s="340"/>
    </row>
    <row r="86" spans="1:11" ht="15" customHeight="1" x14ac:dyDescent="0.25">
      <c r="A86" s="390" t="str">
        <f>'Préparation devis'!H99</f>
        <v>3.231</v>
      </c>
      <c r="B86" s="405" t="s">
        <v>76</v>
      </c>
      <c r="C86" s="406" t="s">
        <v>76</v>
      </c>
      <c r="D86" s="339">
        <f>'Préparation devis'!F99</f>
        <v>0</v>
      </c>
      <c r="E86" s="335"/>
      <c r="F86" s="336">
        <f>'Préparation devis'!E99</f>
        <v>14.860000000000001</v>
      </c>
      <c r="G86" s="333">
        <f>'Préparation devis'!G99</f>
        <v>0</v>
      </c>
      <c r="K86" s="340"/>
    </row>
    <row r="87" spans="1:11" ht="15" customHeight="1" x14ac:dyDescent="0.25">
      <c r="A87" s="390" t="str">
        <f>'Préparation devis'!H100</f>
        <v>3.232</v>
      </c>
      <c r="B87" s="405" t="s">
        <v>77</v>
      </c>
      <c r="C87" s="406" t="s">
        <v>77</v>
      </c>
      <c r="D87" s="339">
        <f>'Préparation devis'!F100</f>
        <v>0</v>
      </c>
      <c r="E87" s="335"/>
      <c r="F87" s="336">
        <f>'Préparation devis'!E100</f>
        <v>14.860000000000001</v>
      </c>
      <c r="G87" s="333">
        <f>'Préparation devis'!G100</f>
        <v>0</v>
      </c>
      <c r="K87" s="340"/>
    </row>
    <row r="88" spans="1:11" ht="15" customHeight="1" x14ac:dyDescent="0.25">
      <c r="A88" s="390" t="str">
        <f>'Préparation devis'!H101</f>
        <v>3.217</v>
      </c>
      <c r="B88" s="405" t="s">
        <v>78</v>
      </c>
      <c r="C88" s="406" t="s">
        <v>78</v>
      </c>
      <c r="D88" s="339">
        <f>'Préparation devis'!F101</f>
        <v>0</v>
      </c>
      <c r="E88" s="335"/>
      <c r="F88" s="336">
        <f>'Préparation devis'!E101</f>
        <v>1.8</v>
      </c>
      <c r="G88" s="333">
        <f>'Préparation devis'!G101</f>
        <v>0</v>
      </c>
      <c r="K88" s="340"/>
    </row>
    <row r="89" spans="1:11" ht="15" customHeight="1" x14ac:dyDescent="0.25">
      <c r="A89" s="390" t="str">
        <f>'Préparation devis'!H102</f>
        <v>3.218</v>
      </c>
      <c r="B89" s="405" t="s">
        <v>79</v>
      </c>
      <c r="C89" s="406" t="s">
        <v>79</v>
      </c>
      <c r="D89" s="339">
        <f>'Préparation devis'!F102</f>
        <v>0</v>
      </c>
      <c r="E89" s="335"/>
      <c r="F89" s="336">
        <f>'Préparation devis'!E102</f>
        <v>10.46</v>
      </c>
      <c r="G89" s="333">
        <f>'Préparation devis'!G102</f>
        <v>0</v>
      </c>
      <c r="K89" s="340"/>
    </row>
    <row r="90" spans="1:11" ht="15" customHeight="1" x14ac:dyDescent="0.25">
      <c r="A90" s="390" t="str">
        <f>'Préparation devis'!H103</f>
        <v>3.219</v>
      </c>
      <c r="B90" s="405" t="s">
        <v>80</v>
      </c>
      <c r="C90" s="406" t="s">
        <v>80</v>
      </c>
      <c r="D90" s="339">
        <f>'Préparation devis'!F103</f>
        <v>0</v>
      </c>
      <c r="E90" s="335"/>
      <c r="F90" s="336">
        <f>'Préparation devis'!E103</f>
        <v>2.97</v>
      </c>
      <c r="G90" s="333">
        <f>'Préparation devis'!G103</f>
        <v>0</v>
      </c>
      <c r="K90" s="340"/>
    </row>
    <row r="91" spans="1:11" ht="15" customHeight="1" x14ac:dyDescent="0.25">
      <c r="A91" s="390" t="str">
        <f>'Préparation devis'!H104</f>
        <v>3.220</v>
      </c>
      <c r="B91" s="405" t="s">
        <v>81</v>
      </c>
      <c r="C91" s="406"/>
      <c r="D91" s="339">
        <f>'Préparation devis'!F104</f>
        <v>0</v>
      </c>
      <c r="E91" s="335"/>
      <c r="F91" s="336">
        <f>'Préparation devis'!E104</f>
        <v>3.44</v>
      </c>
      <c r="G91" s="333">
        <f>'Préparation devis'!G104</f>
        <v>0</v>
      </c>
      <c r="K91" s="340"/>
    </row>
    <row r="92" spans="1:11" ht="15" customHeight="1" x14ac:dyDescent="0.25">
      <c r="A92" s="390" t="str">
        <f>'Préparation devis'!H105</f>
        <v>3.222</v>
      </c>
      <c r="B92" s="405" t="s">
        <v>82</v>
      </c>
      <c r="C92" s="406"/>
      <c r="D92" s="339">
        <f>'Préparation devis'!F105</f>
        <v>0</v>
      </c>
      <c r="E92" s="335"/>
      <c r="F92" s="336">
        <f>'Préparation devis'!E105</f>
        <v>2.2999999999999998</v>
      </c>
      <c r="G92" s="333">
        <f>'Préparation devis'!G105</f>
        <v>0</v>
      </c>
      <c r="K92" s="340"/>
    </row>
    <row r="93" spans="1:11" ht="15" customHeight="1" x14ac:dyDescent="0.25">
      <c r="A93" s="390" t="str">
        <f>'Préparation devis'!H106</f>
        <v>3.223</v>
      </c>
      <c r="B93" s="405" t="s">
        <v>83</v>
      </c>
      <c r="C93" s="406"/>
      <c r="D93" s="339">
        <f>'Préparation devis'!F106</f>
        <v>0</v>
      </c>
      <c r="E93" s="335"/>
      <c r="F93" s="336">
        <f>'Préparation devis'!E106</f>
        <v>16.23</v>
      </c>
      <c r="G93" s="333">
        <f>'Préparation devis'!G106</f>
        <v>0</v>
      </c>
      <c r="K93" s="340"/>
    </row>
    <row r="94" spans="1:11" ht="15" customHeight="1" x14ac:dyDescent="0.25">
      <c r="A94" s="390" t="str">
        <f>'Préparation devis'!H107</f>
        <v>3.224</v>
      </c>
      <c r="B94" s="405" t="s">
        <v>84</v>
      </c>
      <c r="C94" s="406"/>
      <c r="D94" s="339">
        <f>'Préparation devis'!F107</f>
        <v>0</v>
      </c>
      <c r="E94" s="335"/>
      <c r="F94" s="336">
        <f>'Préparation devis'!E107</f>
        <v>3.18</v>
      </c>
      <c r="G94" s="333">
        <f>'Préparation devis'!G107</f>
        <v>0</v>
      </c>
      <c r="K94" s="340"/>
    </row>
    <row r="95" spans="1:11" ht="15" customHeight="1" x14ac:dyDescent="0.25">
      <c r="A95" s="390" t="str">
        <f>'Préparation devis'!H108</f>
        <v>3.225</v>
      </c>
      <c r="B95" s="405" t="s">
        <v>85</v>
      </c>
      <c r="C95" s="406"/>
      <c r="D95" s="339">
        <f>'Préparation devis'!F108</f>
        <v>0</v>
      </c>
      <c r="E95" s="335"/>
      <c r="F95" s="336">
        <f>'Préparation devis'!E108</f>
        <v>3.61</v>
      </c>
      <c r="G95" s="333">
        <f>'Préparation devis'!G108</f>
        <v>0</v>
      </c>
      <c r="K95" s="340"/>
    </row>
    <row r="96" spans="1:11" ht="15" customHeight="1" x14ac:dyDescent="0.25">
      <c r="A96" s="390" t="str">
        <f>'Préparation devis'!H109</f>
        <v>3.221</v>
      </c>
      <c r="B96" s="405" t="s">
        <v>86</v>
      </c>
      <c r="C96" s="406"/>
      <c r="D96" s="339">
        <f>'Préparation devis'!F109</f>
        <v>0</v>
      </c>
      <c r="E96" s="335"/>
      <c r="F96" s="336">
        <f>'Préparation devis'!E109</f>
        <v>2.39</v>
      </c>
      <c r="G96" s="333">
        <f>'Préparation devis'!G109</f>
        <v>0</v>
      </c>
      <c r="K96" s="340"/>
    </row>
    <row r="97" spans="1:11" ht="15" customHeight="1" x14ac:dyDescent="0.25">
      <c r="A97" s="390" t="str">
        <f>'Préparation devis'!H110</f>
        <v>3.216</v>
      </c>
      <c r="B97" s="405" t="s">
        <v>87</v>
      </c>
      <c r="C97" s="406"/>
      <c r="D97" s="339">
        <f>'Préparation devis'!F110</f>
        <v>0</v>
      </c>
      <c r="E97" s="335"/>
      <c r="F97" s="336">
        <f>'Préparation devis'!E110</f>
        <v>1.05</v>
      </c>
      <c r="G97" s="333">
        <f>'Préparation devis'!G110</f>
        <v>0</v>
      </c>
      <c r="K97" s="340"/>
    </row>
    <row r="98" spans="1:11" ht="15" customHeight="1" x14ac:dyDescent="0.25">
      <c r="A98" s="390"/>
      <c r="B98" s="337"/>
      <c r="C98" s="338"/>
      <c r="D98" s="334"/>
      <c r="E98" s="335"/>
      <c r="F98" s="336"/>
      <c r="G98" s="333"/>
      <c r="K98" s="340"/>
    </row>
    <row r="99" spans="1:11" ht="15" customHeight="1" x14ac:dyDescent="0.25">
      <c r="A99" s="390" t="str">
        <f>'Préparation devis'!H112</f>
        <v>3.017</v>
      </c>
      <c r="B99" s="405" t="s">
        <v>89</v>
      </c>
      <c r="C99" s="406"/>
      <c r="D99" s="339">
        <f>'Préparation devis'!F112</f>
        <v>0</v>
      </c>
      <c r="E99" s="335"/>
      <c r="F99" s="336">
        <f>'Préparation devis'!E112</f>
        <v>1.93</v>
      </c>
      <c r="G99" s="333">
        <f>'Préparation devis'!G112</f>
        <v>0</v>
      </c>
      <c r="K99" s="340"/>
    </row>
    <row r="100" spans="1:11" ht="15" customHeight="1" x14ac:dyDescent="0.25">
      <c r="A100" s="390" t="str">
        <f>'Préparation devis'!H113</f>
        <v>3.021</v>
      </c>
      <c r="B100" s="405" t="s">
        <v>90</v>
      </c>
      <c r="C100" s="406"/>
      <c r="D100" s="339">
        <f>'Préparation devis'!F113</f>
        <v>0</v>
      </c>
      <c r="E100" s="335"/>
      <c r="F100" s="336">
        <f>'Préparation devis'!E113</f>
        <v>2.3199999999999998</v>
      </c>
      <c r="G100" s="333">
        <f>'Préparation devis'!G113</f>
        <v>0</v>
      </c>
      <c r="K100" s="340"/>
    </row>
    <row r="101" spans="1:11" ht="15" customHeight="1" x14ac:dyDescent="0.25">
      <c r="A101" s="390"/>
      <c r="B101" s="337"/>
      <c r="C101" s="338"/>
      <c r="D101" s="334"/>
      <c r="E101" s="335"/>
      <c r="F101" s="336"/>
      <c r="G101" s="333"/>
      <c r="K101" s="340"/>
    </row>
    <row r="102" spans="1:11" ht="15" customHeight="1" x14ac:dyDescent="0.25">
      <c r="A102" s="390" t="str">
        <f>'Préparation devis'!H115</f>
        <v>3.081</v>
      </c>
      <c r="B102" s="405" t="s">
        <v>92</v>
      </c>
      <c r="C102" s="406"/>
      <c r="D102" s="339">
        <f>'Préparation devis'!F115</f>
        <v>0</v>
      </c>
      <c r="E102" s="335"/>
      <c r="F102" s="336">
        <f>'Préparation devis'!E115</f>
        <v>0.52</v>
      </c>
      <c r="G102" s="333">
        <f>'Préparation devis'!G115</f>
        <v>0</v>
      </c>
      <c r="K102" s="340"/>
    </row>
    <row r="103" spans="1:11" ht="15" customHeight="1" x14ac:dyDescent="0.25">
      <c r="A103" s="390" t="str">
        <f>'Préparation devis'!H116</f>
        <v>3.077</v>
      </c>
      <c r="B103" s="405" t="s">
        <v>93</v>
      </c>
      <c r="C103" s="406"/>
      <c r="D103" s="339">
        <f>'Préparation devis'!F116</f>
        <v>0</v>
      </c>
      <c r="E103" s="335"/>
      <c r="F103" s="336">
        <f>'Préparation devis'!E116</f>
        <v>0.28999999999999998</v>
      </c>
      <c r="G103" s="333">
        <f>'Préparation devis'!G116</f>
        <v>0</v>
      </c>
      <c r="K103" s="340"/>
    </row>
    <row r="104" spans="1:11" ht="15" customHeight="1" x14ac:dyDescent="0.25">
      <c r="A104" s="390" t="str">
        <f>'Préparation devis'!H117</f>
        <v>3.085</v>
      </c>
      <c r="B104" s="405" t="s">
        <v>94</v>
      </c>
      <c r="C104" s="406"/>
      <c r="D104" s="339">
        <f>'Préparation devis'!F117</f>
        <v>0</v>
      </c>
      <c r="E104" s="335"/>
      <c r="F104" s="336">
        <f>'Préparation devis'!E117</f>
        <v>0.45</v>
      </c>
      <c r="G104" s="333">
        <f>'Préparation devis'!G117</f>
        <v>0</v>
      </c>
      <c r="K104" s="340"/>
    </row>
    <row r="105" spans="1:11" ht="15" customHeight="1" x14ac:dyDescent="0.25">
      <c r="A105" s="390" t="str">
        <f>'Préparation devis'!H118</f>
        <v>3.089</v>
      </c>
      <c r="B105" s="405" t="s">
        <v>95</v>
      </c>
      <c r="C105" s="406"/>
      <c r="D105" s="339">
        <f>'Préparation devis'!F118</f>
        <v>0</v>
      </c>
      <c r="E105" s="335"/>
      <c r="F105" s="336">
        <f>'Préparation devis'!E118</f>
        <v>0.36</v>
      </c>
      <c r="G105" s="333">
        <f>'Préparation devis'!G118</f>
        <v>0</v>
      </c>
      <c r="K105" s="340"/>
    </row>
    <row r="106" spans="1:11" ht="15" customHeight="1" x14ac:dyDescent="0.25">
      <c r="A106" s="390" t="str">
        <f>'Préparation devis'!H119</f>
        <v>3.204</v>
      </c>
      <c r="B106" s="405" t="s">
        <v>96</v>
      </c>
      <c r="C106" s="406"/>
      <c r="D106" s="339">
        <f>'Préparation devis'!F119</f>
        <v>0</v>
      </c>
      <c r="E106" s="335"/>
      <c r="F106" s="336">
        <f>'Préparation devis'!E119</f>
        <v>0.93</v>
      </c>
      <c r="G106" s="333">
        <f>'Préparation devis'!G119</f>
        <v>0</v>
      </c>
      <c r="K106" s="340"/>
    </row>
    <row r="107" spans="1:11" ht="15" customHeight="1" x14ac:dyDescent="0.25">
      <c r="A107" s="390" t="str">
        <f>'Préparation devis'!H120</f>
        <v>3.226</v>
      </c>
      <c r="B107" s="405" t="s">
        <v>97</v>
      </c>
      <c r="C107" s="406"/>
      <c r="D107" s="339">
        <f>'Préparation devis'!F120</f>
        <v>0</v>
      </c>
      <c r="E107" s="335"/>
      <c r="F107" s="336">
        <f>'Préparation devis'!E120</f>
        <v>0.57999999999999996</v>
      </c>
      <c r="G107" s="333">
        <f>'Préparation devis'!G120</f>
        <v>0</v>
      </c>
      <c r="K107" s="340"/>
    </row>
    <row r="108" spans="1:11" ht="15" customHeight="1" x14ac:dyDescent="0.25">
      <c r="A108" s="390" t="str">
        <f>'Préparation devis'!H121</f>
        <v>3.227</v>
      </c>
      <c r="B108" s="405" t="s">
        <v>98</v>
      </c>
      <c r="C108" s="406"/>
      <c r="D108" s="339">
        <f>'Préparation devis'!F121</f>
        <v>0</v>
      </c>
      <c r="E108" s="335"/>
      <c r="F108" s="336">
        <f>'Préparation devis'!E121</f>
        <v>0.71</v>
      </c>
      <c r="G108" s="333">
        <f>'Préparation devis'!G121</f>
        <v>0</v>
      </c>
      <c r="K108" s="340"/>
    </row>
    <row r="109" spans="1:11" ht="15" customHeight="1" x14ac:dyDescent="0.25">
      <c r="A109" s="390" t="str">
        <f>'Préparation devis'!H122</f>
        <v>3.228</v>
      </c>
      <c r="B109" s="405" t="s">
        <v>99</v>
      </c>
      <c r="C109" s="406"/>
      <c r="D109" s="339">
        <f>'Préparation devis'!F122</f>
        <v>0</v>
      </c>
      <c r="E109" s="335"/>
      <c r="F109" s="336">
        <f>'Préparation devis'!E122</f>
        <v>0.86</v>
      </c>
      <c r="G109" s="333">
        <f>'Préparation devis'!G122</f>
        <v>0</v>
      </c>
      <c r="K109" s="340"/>
    </row>
    <row r="110" spans="1:11" ht="15" customHeight="1" x14ac:dyDescent="0.25">
      <c r="A110" s="390" t="str">
        <f>'Préparation devis'!H123</f>
        <v>3.229</v>
      </c>
      <c r="B110" s="405" t="s">
        <v>100</v>
      </c>
      <c r="C110" s="406"/>
      <c r="D110" s="339">
        <f>'Préparation devis'!F123</f>
        <v>0</v>
      </c>
      <c r="E110" s="335"/>
      <c r="F110" s="336">
        <f>'Préparation devis'!E123</f>
        <v>0.44</v>
      </c>
      <c r="G110" s="333">
        <f>'Préparation devis'!G123</f>
        <v>0</v>
      </c>
      <c r="K110" s="340"/>
    </row>
    <row r="111" spans="1:11" ht="15" customHeight="1" x14ac:dyDescent="0.25">
      <c r="A111" s="390"/>
      <c r="B111" s="337"/>
      <c r="C111" s="338"/>
      <c r="D111" s="334"/>
      <c r="E111" s="335"/>
      <c r="F111" s="336"/>
      <c r="G111" s="333"/>
      <c r="K111" s="340"/>
    </row>
    <row r="112" spans="1:11" ht="15" customHeight="1" x14ac:dyDescent="0.25">
      <c r="A112" s="390" t="str">
        <f>'Préparation devis'!H125</f>
        <v>3.029</v>
      </c>
      <c r="B112" s="405" t="s">
        <v>102</v>
      </c>
      <c r="C112" s="406"/>
      <c r="D112" s="339">
        <f>'Préparation devis'!F125</f>
        <v>0</v>
      </c>
      <c r="E112" s="335"/>
      <c r="F112" s="336">
        <f>'Préparation devis'!E125</f>
        <v>7.84</v>
      </c>
      <c r="G112" s="333">
        <f>'Préparation devis'!G125</f>
        <v>0</v>
      </c>
      <c r="K112" s="340"/>
    </row>
    <row r="113" spans="1:11" ht="15" customHeight="1" x14ac:dyDescent="0.25">
      <c r="A113" s="390" t="str">
        <f>'Préparation devis'!H126</f>
        <v>3.033</v>
      </c>
      <c r="B113" s="405" t="s">
        <v>103</v>
      </c>
      <c r="C113" s="406"/>
      <c r="D113" s="339">
        <f>'Préparation devis'!F126</f>
        <v>0</v>
      </c>
      <c r="E113" s="335"/>
      <c r="F113" s="336">
        <f>'Préparation devis'!E126</f>
        <v>2.1800000000000002</v>
      </c>
      <c r="G113" s="333">
        <f>'Préparation devis'!G126</f>
        <v>0</v>
      </c>
      <c r="K113" s="340"/>
    </row>
    <row r="114" spans="1:11" ht="15" customHeight="1" x14ac:dyDescent="0.25">
      <c r="A114" s="390"/>
      <c r="B114" s="337"/>
      <c r="C114" s="338"/>
      <c r="D114" s="334"/>
      <c r="E114" s="335"/>
      <c r="F114" s="336"/>
      <c r="G114" s="333"/>
      <c r="K114" s="340"/>
    </row>
    <row r="115" spans="1:11" ht="15" customHeight="1" x14ac:dyDescent="0.25">
      <c r="A115" s="390" t="str">
        <f>'Préparation devis'!H128</f>
        <v>3.137</v>
      </c>
      <c r="B115" s="405" t="s">
        <v>105</v>
      </c>
      <c r="C115" s="406"/>
      <c r="D115" s="339">
        <f>'Préparation devis'!F128</f>
        <v>0</v>
      </c>
      <c r="E115" s="335"/>
      <c r="F115" s="336">
        <f>'Préparation devis'!E128</f>
        <v>2.09</v>
      </c>
      <c r="G115" s="333">
        <f>'Préparation devis'!G128</f>
        <v>0</v>
      </c>
      <c r="K115" s="340"/>
    </row>
    <row r="116" spans="1:11" ht="15" customHeight="1" x14ac:dyDescent="0.25">
      <c r="A116" s="390" t="str">
        <f>'Préparation devis'!H129</f>
        <v>3.025</v>
      </c>
      <c r="B116" s="405" t="s">
        <v>106</v>
      </c>
      <c r="C116" s="406"/>
      <c r="D116" s="339">
        <f>'Préparation devis'!F129</f>
        <v>0</v>
      </c>
      <c r="E116" s="335"/>
      <c r="F116" s="336">
        <f>'Préparation devis'!E129</f>
        <v>0.87</v>
      </c>
      <c r="G116" s="333">
        <f>'Préparation devis'!G129</f>
        <v>0</v>
      </c>
      <c r="K116" s="340"/>
    </row>
    <row r="117" spans="1:11" ht="15" customHeight="1" x14ac:dyDescent="0.25">
      <c r="A117" s="390" t="str">
        <f>'Préparation devis'!H130</f>
        <v>3.233</v>
      </c>
      <c r="B117" s="405" t="s">
        <v>107</v>
      </c>
      <c r="C117" s="406"/>
      <c r="D117" s="339">
        <f>'Préparation devis'!F130</f>
        <v>0</v>
      </c>
      <c r="E117" s="335"/>
      <c r="F117" s="336">
        <f>'Préparation devis'!E130</f>
        <v>1.96</v>
      </c>
      <c r="G117" s="333">
        <f>'Préparation devis'!G130</f>
        <v>0</v>
      </c>
      <c r="K117" s="340"/>
    </row>
    <row r="118" spans="1:11" ht="15" customHeight="1" x14ac:dyDescent="0.25">
      <c r="A118" s="390"/>
      <c r="B118" s="337"/>
      <c r="C118" s="338"/>
      <c r="D118" s="334"/>
      <c r="E118" s="335"/>
      <c r="F118" s="336"/>
      <c r="G118" s="333"/>
      <c r="K118" s="340"/>
    </row>
    <row r="119" spans="1:11" ht="15" customHeight="1" x14ac:dyDescent="0.25">
      <c r="A119" s="390" t="str">
        <f>'Préparation devis'!H132</f>
        <v>3.061</v>
      </c>
      <c r="B119" s="405" t="s">
        <v>109</v>
      </c>
      <c r="C119" s="406"/>
      <c r="D119" s="339">
        <f>'Préparation devis'!F132</f>
        <v>0</v>
      </c>
      <c r="E119" s="335"/>
      <c r="F119" s="336">
        <f>'Préparation devis'!E132</f>
        <v>3.35</v>
      </c>
      <c r="G119" s="333">
        <f>'Préparation devis'!G132</f>
        <v>0</v>
      </c>
      <c r="K119" s="340"/>
    </row>
    <row r="120" spans="1:11" ht="15" customHeight="1" x14ac:dyDescent="0.25">
      <c r="A120" s="390" t="str">
        <f>'Préparation devis'!H133</f>
        <v>3.065</v>
      </c>
      <c r="B120" s="405" t="s">
        <v>110</v>
      </c>
      <c r="C120" s="406"/>
      <c r="D120" s="339">
        <f>'Préparation devis'!F133</f>
        <v>0</v>
      </c>
      <c r="E120" s="335"/>
      <c r="F120" s="336">
        <f>'Préparation devis'!E133</f>
        <v>0.33</v>
      </c>
      <c r="G120" s="333">
        <f>'Préparation devis'!G133</f>
        <v>0</v>
      </c>
      <c r="K120" s="340"/>
    </row>
    <row r="121" spans="1:11" ht="15" customHeight="1" x14ac:dyDescent="0.25">
      <c r="A121" s="390" t="str">
        <f>'Préparation devis'!H134</f>
        <v>3.069</v>
      </c>
      <c r="B121" s="405" t="s">
        <v>111</v>
      </c>
      <c r="C121" s="406"/>
      <c r="D121" s="339">
        <f>'Préparation devis'!F134</f>
        <v>0</v>
      </c>
      <c r="E121" s="335"/>
      <c r="F121" s="336">
        <f>'Préparation devis'!E134</f>
        <v>1.2</v>
      </c>
      <c r="G121" s="333">
        <f>'Préparation devis'!G134</f>
        <v>0</v>
      </c>
      <c r="K121" s="340"/>
    </row>
    <row r="122" spans="1:11" ht="15" customHeight="1" x14ac:dyDescent="0.25">
      <c r="A122" s="390" t="str">
        <f>'Préparation devis'!H135</f>
        <v>3.073</v>
      </c>
      <c r="B122" s="405" t="s">
        <v>112</v>
      </c>
      <c r="C122" s="406"/>
      <c r="D122" s="339">
        <f>'Préparation devis'!F135</f>
        <v>0</v>
      </c>
      <c r="E122" s="335"/>
      <c r="F122" s="336">
        <f>'Préparation devis'!E135</f>
        <v>1.01</v>
      </c>
      <c r="G122" s="333">
        <f>'Préparation devis'!G135</f>
        <v>0</v>
      </c>
      <c r="K122" s="340"/>
    </row>
    <row r="123" spans="1:11" ht="15" customHeight="1" x14ac:dyDescent="0.25">
      <c r="A123" s="390" t="str">
        <f>'Préparation devis'!H136</f>
        <v>3.186</v>
      </c>
      <c r="B123" s="405" t="s">
        <v>113</v>
      </c>
      <c r="C123" s="406"/>
      <c r="D123" s="339">
        <f>'Préparation devis'!F136</f>
        <v>0</v>
      </c>
      <c r="E123" s="335"/>
      <c r="F123" s="336">
        <f>'Préparation devis'!E136</f>
        <v>0.52</v>
      </c>
      <c r="G123" s="333">
        <f>'Préparation devis'!G136</f>
        <v>0</v>
      </c>
      <c r="K123" s="340"/>
    </row>
    <row r="124" spans="1:11" ht="15" customHeight="1" x14ac:dyDescent="0.25">
      <c r="A124" s="390" t="str">
        <f>'Préparation devis'!H137</f>
        <v>3.187</v>
      </c>
      <c r="B124" s="405" t="s">
        <v>114</v>
      </c>
      <c r="C124" s="406"/>
      <c r="D124" s="339">
        <f>'Préparation devis'!F137</f>
        <v>0</v>
      </c>
      <c r="E124" s="335"/>
      <c r="F124" s="336">
        <f>'Préparation devis'!E137</f>
        <v>0.83</v>
      </c>
      <c r="G124" s="333">
        <f>'Préparation devis'!G137</f>
        <v>0</v>
      </c>
      <c r="K124" s="340"/>
    </row>
    <row r="125" spans="1:11" ht="15" customHeight="1" x14ac:dyDescent="0.25">
      <c r="A125" s="390" t="str">
        <f>'Préparation devis'!H138</f>
        <v>3.188</v>
      </c>
      <c r="B125" s="405" t="s">
        <v>115</v>
      </c>
      <c r="C125" s="406"/>
      <c r="D125" s="339">
        <f>'Préparation devis'!F138</f>
        <v>0</v>
      </c>
      <c r="E125" s="335"/>
      <c r="F125" s="336">
        <f>'Préparation devis'!E138</f>
        <v>0.98</v>
      </c>
      <c r="G125" s="333">
        <f>'Préparation devis'!G138</f>
        <v>0</v>
      </c>
      <c r="K125" s="340"/>
    </row>
    <row r="126" spans="1:11" ht="15" customHeight="1" x14ac:dyDescent="0.25">
      <c r="A126" s="390" t="str">
        <f>'Préparation devis'!H139</f>
        <v>3.189</v>
      </c>
      <c r="B126" s="405" t="s">
        <v>116</v>
      </c>
      <c r="C126" s="406"/>
      <c r="D126" s="339">
        <f>'Préparation devis'!F139</f>
        <v>0</v>
      </c>
      <c r="E126" s="335"/>
      <c r="F126" s="336">
        <f>'Préparation devis'!E139</f>
        <v>0.66</v>
      </c>
      <c r="G126" s="333">
        <f>'Préparation devis'!G139</f>
        <v>0</v>
      </c>
      <c r="K126" s="340"/>
    </row>
    <row r="127" spans="1:11" ht="15" customHeight="1" x14ac:dyDescent="0.25">
      <c r="A127" s="390" t="str">
        <f>'Préparation devis'!H140</f>
        <v>3.190</v>
      </c>
      <c r="B127" s="405" t="s">
        <v>117</v>
      </c>
      <c r="C127" s="406"/>
      <c r="D127" s="339">
        <f>'Préparation devis'!F140</f>
        <v>0</v>
      </c>
      <c r="E127" s="335"/>
      <c r="F127" s="336">
        <f>'Préparation devis'!E140</f>
        <v>0.52</v>
      </c>
      <c r="G127" s="333">
        <f>'Préparation devis'!G140</f>
        <v>0</v>
      </c>
      <c r="K127" s="340"/>
    </row>
    <row r="128" spans="1:11" ht="15" customHeight="1" x14ac:dyDescent="0.25">
      <c r="A128" s="390" t="str">
        <f>'Préparation devis'!H141</f>
        <v>3.191</v>
      </c>
      <c r="B128" s="405" t="s">
        <v>118</v>
      </c>
      <c r="C128" s="406"/>
      <c r="D128" s="339">
        <f>'Préparation devis'!F141</f>
        <v>0</v>
      </c>
      <c r="E128" s="335"/>
      <c r="F128" s="336">
        <f>'Préparation devis'!E141</f>
        <v>0.97</v>
      </c>
      <c r="G128" s="333">
        <f>'Préparation devis'!G141</f>
        <v>0</v>
      </c>
      <c r="K128" s="340"/>
    </row>
    <row r="129" spans="1:11" ht="15" customHeight="1" x14ac:dyDescent="0.25">
      <c r="A129" s="390" t="str">
        <f>'Préparation devis'!H142</f>
        <v>3.192</v>
      </c>
      <c r="B129" s="405" t="s">
        <v>119</v>
      </c>
      <c r="C129" s="406"/>
      <c r="D129" s="339">
        <f>'Préparation devis'!F142</f>
        <v>0</v>
      </c>
      <c r="E129" s="335"/>
      <c r="F129" s="336">
        <f>'Préparation devis'!E142</f>
        <v>0.52</v>
      </c>
      <c r="G129" s="333">
        <f>'Préparation devis'!G142</f>
        <v>0</v>
      </c>
      <c r="K129" s="340"/>
    </row>
    <row r="130" spans="1:11" ht="15" customHeight="1" x14ac:dyDescent="0.25">
      <c r="A130" s="390" t="str">
        <f>'Préparation devis'!H143</f>
        <v>3.193</v>
      </c>
      <c r="B130" s="405" t="s">
        <v>120</v>
      </c>
      <c r="C130" s="406"/>
      <c r="D130" s="339">
        <f>'Préparation devis'!F143</f>
        <v>0</v>
      </c>
      <c r="E130" s="335"/>
      <c r="F130" s="336">
        <f>'Préparation devis'!E143</f>
        <v>0.52</v>
      </c>
      <c r="G130" s="333">
        <f>'Préparation devis'!G143</f>
        <v>0</v>
      </c>
      <c r="K130" s="340"/>
    </row>
    <row r="131" spans="1:11" ht="15" customHeight="1" x14ac:dyDescent="0.25">
      <c r="A131" s="390" t="str">
        <f>'Préparation devis'!H144</f>
        <v>3.194</v>
      </c>
      <c r="B131" s="405" t="s">
        <v>121</v>
      </c>
      <c r="C131" s="406"/>
      <c r="D131" s="339">
        <f>'Préparation devis'!F144</f>
        <v>0</v>
      </c>
      <c r="E131" s="335"/>
      <c r="F131" s="336">
        <f>'Préparation devis'!E144</f>
        <v>0.22</v>
      </c>
      <c r="G131" s="333">
        <f>'Préparation devis'!G144</f>
        <v>0</v>
      </c>
      <c r="K131" s="340"/>
    </row>
    <row r="132" spans="1:11" ht="15" customHeight="1" x14ac:dyDescent="0.25">
      <c r="A132" s="390" t="str">
        <f>'Préparation devis'!H145</f>
        <v>3.195</v>
      </c>
      <c r="B132" s="405" t="s">
        <v>122</v>
      </c>
      <c r="C132" s="406"/>
      <c r="D132" s="339">
        <f>'Préparation devis'!F145</f>
        <v>0</v>
      </c>
      <c r="E132" s="335"/>
      <c r="F132" s="336">
        <f>'Préparation devis'!E145</f>
        <v>0.22</v>
      </c>
      <c r="G132" s="333">
        <f>'Préparation devis'!G145</f>
        <v>0</v>
      </c>
      <c r="K132" s="340"/>
    </row>
    <row r="133" spans="1:11" ht="15" customHeight="1" x14ac:dyDescent="0.25">
      <c r="A133" s="390" t="str">
        <f>'Préparation devis'!H146</f>
        <v>3.196</v>
      </c>
      <c r="B133" s="405" t="s">
        <v>123</v>
      </c>
      <c r="C133" s="406"/>
      <c r="D133" s="339">
        <f>'Préparation devis'!F146</f>
        <v>0</v>
      </c>
      <c r="E133" s="335"/>
      <c r="F133" s="336">
        <f>'Préparation devis'!E146</f>
        <v>0.93</v>
      </c>
      <c r="G133" s="333">
        <f>'Préparation devis'!G146</f>
        <v>0</v>
      </c>
      <c r="K133" s="340"/>
    </row>
    <row r="134" spans="1:11" ht="15" customHeight="1" x14ac:dyDescent="0.25">
      <c r="A134" s="390" t="str">
        <f>'Préparation devis'!H147</f>
        <v>3.200</v>
      </c>
      <c r="B134" s="405" t="s">
        <v>124</v>
      </c>
      <c r="C134" s="406"/>
      <c r="D134" s="339">
        <f>'Préparation devis'!F147</f>
        <v>0</v>
      </c>
      <c r="E134" s="335"/>
      <c r="F134" s="336">
        <f>'Préparation devis'!E147</f>
        <v>0.93</v>
      </c>
      <c r="G134" s="333">
        <f>'Préparation devis'!G147</f>
        <v>0</v>
      </c>
      <c r="K134" s="340"/>
    </row>
    <row r="135" spans="1:11" ht="15" customHeight="1" x14ac:dyDescent="0.25">
      <c r="A135" s="390"/>
      <c r="B135" s="337"/>
      <c r="C135" s="338"/>
      <c r="D135" s="334"/>
      <c r="E135" s="335"/>
      <c r="F135" s="336"/>
      <c r="G135" s="333"/>
      <c r="K135" s="340"/>
    </row>
    <row r="136" spans="1:11" ht="85.9" customHeight="1" x14ac:dyDescent="0.25">
      <c r="A136" s="390" t="str">
        <f>'Préparation devis'!H149</f>
        <v>3.170</v>
      </c>
      <c r="B136" s="405" t="s">
        <v>416</v>
      </c>
      <c r="C136" s="406"/>
      <c r="D136" s="339">
        <f>'Préparation devis'!F149</f>
        <v>0</v>
      </c>
      <c r="E136" s="335"/>
      <c r="F136" s="336">
        <f>'Préparation devis'!E149</f>
        <v>69.709999999999994</v>
      </c>
      <c r="G136" s="333">
        <f>'Préparation devis'!G149</f>
        <v>0</v>
      </c>
      <c r="K136" s="340"/>
    </row>
    <row r="137" spans="1:11" ht="74.45" customHeight="1" x14ac:dyDescent="0.25">
      <c r="A137" s="390" t="str">
        <f>'Préparation devis'!H150</f>
        <v>3.171</v>
      </c>
      <c r="B137" s="405" t="s">
        <v>417</v>
      </c>
      <c r="C137" s="406"/>
      <c r="D137" s="339">
        <f>'Préparation devis'!F150</f>
        <v>0</v>
      </c>
      <c r="E137" s="335"/>
      <c r="F137" s="336">
        <f>'Préparation devis'!E150</f>
        <v>69.709999999999994</v>
      </c>
      <c r="G137" s="333">
        <f>'Préparation devis'!G150</f>
        <v>0</v>
      </c>
      <c r="K137" s="340"/>
    </row>
    <row r="138" spans="1:11" ht="79.900000000000006" customHeight="1" x14ac:dyDescent="0.25">
      <c r="A138" s="390" t="str">
        <f>'Préparation devis'!H151</f>
        <v>3.172</v>
      </c>
      <c r="B138" s="405" t="s">
        <v>418</v>
      </c>
      <c r="C138" s="406"/>
      <c r="D138" s="339">
        <f>'Préparation devis'!F151</f>
        <v>0</v>
      </c>
      <c r="E138" s="335"/>
      <c r="F138" s="336">
        <f>'Préparation devis'!E151</f>
        <v>69.709999999999994</v>
      </c>
      <c r="G138" s="333">
        <f>'Préparation devis'!G151</f>
        <v>0</v>
      </c>
      <c r="K138" s="340"/>
    </row>
    <row r="139" spans="1:11" ht="79.150000000000006" customHeight="1" x14ac:dyDescent="0.25">
      <c r="A139" s="390" t="str">
        <f>'Préparation devis'!H152</f>
        <v>3.173</v>
      </c>
      <c r="B139" s="405" t="s">
        <v>419</v>
      </c>
      <c r="C139" s="406"/>
      <c r="D139" s="339">
        <f>'Préparation devis'!F152</f>
        <v>0</v>
      </c>
      <c r="E139" s="335"/>
      <c r="F139" s="336">
        <f>'Préparation devis'!E152</f>
        <v>69.709999999999994</v>
      </c>
      <c r="G139" s="333">
        <f>'Préparation devis'!G152</f>
        <v>0</v>
      </c>
      <c r="K139" s="340"/>
    </row>
    <row r="140" spans="1:11" ht="87" customHeight="1" x14ac:dyDescent="0.25">
      <c r="A140" s="390" t="str">
        <f>'Préparation devis'!H153</f>
        <v>3.174</v>
      </c>
      <c r="B140" s="405" t="s">
        <v>420</v>
      </c>
      <c r="C140" s="406"/>
      <c r="D140" s="339">
        <f>'Préparation devis'!F153</f>
        <v>0</v>
      </c>
      <c r="E140" s="335"/>
      <c r="F140" s="336">
        <f>'Préparation devis'!E153</f>
        <v>69.709999999999994</v>
      </c>
      <c r="G140" s="333">
        <f>'Préparation devis'!G153</f>
        <v>0</v>
      </c>
      <c r="K140" s="340"/>
    </row>
    <row r="141" spans="1:11" ht="69" customHeight="1" x14ac:dyDescent="0.25">
      <c r="A141" s="390" t="str">
        <f>'Préparation devis'!H154</f>
        <v>3.175</v>
      </c>
      <c r="B141" s="405" t="s">
        <v>421</v>
      </c>
      <c r="C141" s="406"/>
      <c r="D141" s="339">
        <f>'Préparation devis'!F154</f>
        <v>0</v>
      </c>
      <c r="E141" s="335"/>
      <c r="F141" s="336">
        <f>'Préparation devis'!E154</f>
        <v>62.24</v>
      </c>
      <c r="G141" s="333">
        <f>'Préparation devis'!G154</f>
        <v>0</v>
      </c>
      <c r="K141" s="340"/>
    </row>
    <row r="142" spans="1:11" ht="67.900000000000006" customHeight="1" x14ac:dyDescent="0.25">
      <c r="A142" s="390" t="str">
        <f>'Préparation devis'!H155</f>
        <v>3.176</v>
      </c>
      <c r="B142" s="405" t="s">
        <v>422</v>
      </c>
      <c r="C142" s="406"/>
      <c r="D142" s="339">
        <f>'Préparation devis'!F155</f>
        <v>0</v>
      </c>
      <c r="E142" s="335"/>
      <c r="F142" s="336">
        <f>'Préparation devis'!E155</f>
        <v>62.24</v>
      </c>
      <c r="G142" s="333">
        <f>'Préparation devis'!G155</f>
        <v>0</v>
      </c>
      <c r="K142" s="340"/>
    </row>
    <row r="143" spans="1:11" ht="64.900000000000006" customHeight="1" x14ac:dyDescent="0.25">
      <c r="A143" s="390" t="str">
        <f>'Préparation devis'!H156</f>
        <v>3.177</v>
      </c>
      <c r="B143" s="405" t="s">
        <v>423</v>
      </c>
      <c r="C143" s="406"/>
      <c r="D143" s="339">
        <f>'Préparation devis'!F156</f>
        <v>0</v>
      </c>
      <c r="E143" s="335"/>
      <c r="F143" s="336">
        <f>'Préparation devis'!E156</f>
        <v>62.24</v>
      </c>
      <c r="G143" s="333">
        <f>'Préparation devis'!G156</f>
        <v>0</v>
      </c>
      <c r="K143" s="340"/>
    </row>
    <row r="144" spans="1:11" ht="69.599999999999994" customHeight="1" x14ac:dyDescent="0.25">
      <c r="A144" s="390" t="str">
        <f>'Préparation devis'!H157</f>
        <v>3.178</v>
      </c>
      <c r="B144" s="405" t="s">
        <v>424</v>
      </c>
      <c r="C144" s="406"/>
      <c r="D144" s="339">
        <f>'Préparation devis'!F157</f>
        <v>0</v>
      </c>
      <c r="E144" s="335"/>
      <c r="F144" s="336">
        <f>'Préparation devis'!E157</f>
        <v>62.24</v>
      </c>
      <c r="G144" s="333">
        <f>'Préparation devis'!G157</f>
        <v>0</v>
      </c>
      <c r="K144" s="340"/>
    </row>
    <row r="145" spans="1:11" ht="68.45" customHeight="1" x14ac:dyDescent="0.25">
      <c r="A145" s="390" t="str">
        <f>'Préparation devis'!H158</f>
        <v>3.179</v>
      </c>
      <c r="B145" s="405" t="s">
        <v>425</v>
      </c>
      <c r="C145" s="406"/>
      <c r="D145" s="339">
        <f>'Préparation devis'!F158</f>
        <v>0</v>
      </c>
      <c r="E145" s="335"/>
      <c r="F145" s="336">
        <f>'Préparation devis'!E158</f>
        <v>62.24</v>
      </c>
      <c r="G145" s="333">
        <f>'Préparation devis'!G158</f>
        <v>0</v>
      </c>
      <c r="K145" s="340"/>
    </row>
    <row r="146" spans="1:11" ht="15" customHeight="1" x14ac:dyDescent="0.25">
      <c r="A146" s="390" t="str">
        <f>'Préparation devis'!H159</f>
        <v>3.180</v>
      </c>
      <c r="B146" s="405" t="s">
        <v>438</v>
      </c>
      <c r="C146" s="406"/>
      <c r="D146" s="339">
        <f>'Préparation devis'!F159</f>
        <v>0</v>
      </c>
      <c r="E146" s="335"/>
      <c r="F146" s="336">
        <f>'Préparation devis'!E159</f>
        <v>19.809999999999999</v>
      </c>
      <c r="G146" s="333">
        <f>'Préparation devis'!G159</f>
        <v>0</v>
      </c>
      <c r="K146" s="340"/>
    </row>
    <row r="147" spans="1:11" ht="15" customHeight="1" x14ac:dyDescent="0.25">
      <c r="A147" s="390" t="str">
        <f>'Préparation devis'!H160</f>
        <v>3.181</v>
      </c>
      <c r="B147" s="405" t="s">
        <v>439</v>
      </c>
      <c r="C147" s="406"/>
      <c r="D147" s="339">
        <f>'Préparation devis'!F160</f>
        <v>0</v>
      </c>
      <c r="E147" s="335"/>
      <c r="F147" s="336">
        <f>'Préparation devis'!E160</f>
        <v>9.14</v>
      </c>
      <c r="G147" s="333">
        <f>'Préparation devis'!G160</f>
        <v>0</v>
      </c>
      <c r="K147" s="340"/>
    </row>
    <row r="148" spans="1:11" ht="15" customHeight="1" x14ac:dyDescent="0.25">
      <c r="A148" s="390" t="str">
        <f>'Préparation devis'!H161</f>
        <v>3.182</v>
      </c>
      <c r="B148" s="405" t="s">
        <v>66</v>
      </c>
      <c r="C148" s="406"/>
      <c r="D148" s="339">
        <f>'Préparation devis'!F161</f>
        <v>0</v>
      </c>
      <c r="E148" s="335"/>
      <c r="F148" s="336">
        <f>'Préparation devis'!E161</f>
        <v>15.54</v>
      </c>
      <c r="G148" s="333">
        <f>'Préparation devis'!G161</f>
        <v>0</v>
      </c>
      <c r="K148" s="340"/>
    </row>
    <row r="149" spans="1:11" ht="15" customHeight="1" x14ac:dyDescent="0.25">
      <c r="A149" s="390" t="str">
        <f>'Préparation devis'!H162</f>
        <v>3.184</v>
      </c>
      <c r="B149" s="405" t="s">
        <v>440</v>
      </c>
      <c r="C149" s="406"/>
      <c r="D149" s="339">
        <f>'Préparation devis'!F162</f>
        <v>0</v>
      </c>
      <c r="E149" s="335"/>
      <c r="F149" s="336">
        <f>'Préparation devis'!E162</f>
        <v>14.95</v>
      </c>
      <c r="G149" s="333">
        <f>'Préparation devis'!G162</f>
        <v>0</v>
      </c>
      <c r="K149" s="340"/>
    </row>
    <row r="150" spans="1:11" ht="15" customHeight="1" x14ac:dyDescent="0.25">
      <c r="A150" s="390" t="str">
        <f>'Préparation devis'!H163</f>
        <v>3.183</v>
      </c>
      <c r="B150" s="405" t="s">
        <v>441</v>
      </c>
      <c r="C150" s="406"/>
      <c r="D150" s="339">
        <f>'Préparation devis'!F163</f>
        <v>0</v>
      </c>
      <c r="E150" s="335"/>
      <c r="F150" s="336">
        <f>'Préparation devis'!E163</f>
        <v>16.7</v>
      </c>
      <c r="G150" s="333">
        <f>'Préparation devis'!G163</f>
        <v>0</v>
      </c>
      <c r="K150" s="340"/>
    </row>
    <row r="151" spans="1:11" ht="15" customHeight="1" x14ac:dyDescent="0.25">
      <c r="A151" s="390" t="str">
        <f>'Préparation devis'!H164</f>
        <v>3.185</v>
      </c>
      <c r="B151" s="405" t="s">
        <v>442</v>
      </c>
      <c r="C151" s="406"/>
      <c r="D151" s="339">
        <f>'Préparation devis'!F164</f>
        <v>0</v>
      </c>
      <c r="E151" s="335"/>
      <c r="F151" s="336">
        <f>'Préparation devis'!E164</f>
        <v>4</v>
      </c>
      <c r="G151" s="333">
        <f>'Préparation devis'!G164</f>
        <v>0</v>
      </c>
      <c r="K151" s="340"/>
    </row>
    <row r="152" spans="1:11" x14ac:dyDescent="0.25">
      <c r="A152" s="393"/>
      <c r="B152" s="394"/>
      <c r="C152" s="338"/>
      <c r="D152" s="339"/>
      <c r="E152" s="335"/>
      <c r="F152" s="336"/>
      <c r="G152" s="333"/>
      <c r="K152" s="340"/>
    </row>
    <row r="153" spans="1:11" x14ac:dyDescent="0.25">
      <c r="A153" s="390" t="str">
        <f>'Préparation devis'!H166</f>
        <v>3.093</v>
      </c>
      <c r="B153" s="405" t="s">
        <v>126</v>
      </c>
      <c r="C153" s="406"/>
      <c r="D153" s="339">
        <f>'Préparation devis'!F166</f>
        <v>0</v>
      </c>
      <c r="E153" s="335"/>
      <c r="F153" s="336">
        <f>'Préparation devis'!E166</f>
        <v>2.0299999999999998</v>
      </c>
      <c r="G153" s="333">
        <f>'Préparation devis'!G166</f>
        <v>0</v>
      </c>
      <c r="K153" s="340"/>
    </row>
    <row r="154" spans="1:11" x14ac:dyDescent="0.25">
      <c r="A154" s="390" t="str">
        <f>'Préparation devis'!H167</f>
        <v>3.057</v>
      </c>
      <c r="B154" s="405" t="s">
        <v>127</v>
      </c>
      <c r="C154" s="406"/>
      <c r="D154" s="339">
        <f>'Préparation devis'!F167</f>
        <v>0</v>
      </c>
      <c r="E154" s="335"/>
      <c r="F154" s="336">
        <f>'Préparation devis'!E167</f>
        <v>0.52</v>
      </c>
      <c r="G154" s="333">
        <f>'Préparation devis'!G167</f>
        <v>0</v>
      </c>
      <c r="K154" s="340"/>
    </row>
    <row r="155" spans="1:11" ht="17.25" customHeight="1" x14ac:dyDescent="0.25">
      <c r="A155" s="419" t="s">
        <v>128</v>
      </c>
      <c r="B155" s="420"/>
      <c r="C155" s="421"/>
      <c r="D155" s="344" t="s">
        <v>306</v>
      </c>
      <c r="E155" s="345"/>
      <c r="F155" s="327"/>
      <c r="G155" s="327"/>
    </row>
    <row r="156" spans="1:11" ht="17.25" customHeight="1" x14ac:dyDescent="0.25">
      <c r="A156" s="390" t="str">
        <f>'Préparation devis'!H172</f>
        <v>1.001</v>
      </c>
      <c r="B156" s="414" t="s">
        <v>233</v>
      </c>
      <c r="C156" s="414"/>
      <c r="D156" s="339">
        <f>'Préparation devis'!F172</f>
        <v>0</v>
      </c>
      <c r="E156" s="346"/>
      <c r="F156" s="336">
        <f>'Préparation devis'!E172</f>
        <v>14</v>
      </c>
      <c r="G156" s="333">
        <f>'Préparation devis'!G172</f>
        <v>0</v>
      </c>
    </row>
    <row r="157" spans="1:11" ht="17.25" customHeight="1" x14ac:dyDescent="0.25">
      <c r="A157" s="390" t="str">
        <f>'Préparation devis'!H173</f>
        <v>2.001</v>
      </c>
      <c r="B157" s="414" t="s">
        <v>130</v>
      </c>
      <c r="C157" s="414"/>
      <c r="D157" s="339">
        <f>'Préparation devis'!F173</f>
        <v>0</v>
      </c>
      <c r="E157" s="346"/>
      <c r="F157" s="336">
        <f>'Préparation devis'!E173</f>
        <v>15</v>
      </c>
      <c r="G157" s="333">
        <f>'Préparation devis'!G173</f>
        <v>0</v>
      </c>
    </row>
    <row r="158" spans="1:11" ht="17.25" customHeight="1" x14ac:dyDescent="0.25">
      <c r="A158" s="390" t="str">
        <f>'Préparation devis'!H174</f>
        <v>-</v>
      </c>
      <c r="B158" s="415" t="s">
        <v>131</v>
      </c>
      <c r="C158" s="416"/>
      <c r="D158" s="339">
        <f>'Préparation devis'!F174</f>
        <v>0</v>
      </c>
      <c r="E158" s="346"/>
      <c r="F158" s="336">
        <f>'Préparation devis'!E174</f>
        <v>0.5</v>
      </c>
      <c r="G158" s="333">
        <f>'Préparation devis'!G174</f>
        <v>0</v>
      </c>
    </row>
    <row r="159" spans="1:11" x14ac:dyDescent="0.25">
      <c r="A159" s="297"/>
      <c r="B159" s="347"/>
      <c r="C159" s="347"/>
      <c r="D159" s="297"/>
      <c r="E159" s="297"/>
      <c r="F159" s="348"/>
      <c r="G159" s="349"/>
    </row>
    <row r="160" spans="1:11" x14ac:dyDescent="0.25">
      <c r="A160" s="318"/>
      <c r="B160" s="318"/>
      <c r="C160" s="318"/>
      <c r="D160" s="407" t="s">
        <v>234</v>
      </c>
      <c r="E160" s="407"/>
      <c r="F160" s="407"/>
      <c r="G160" s="350">
        <f>SUM(G26:G31)+SUM(G33:G39)+SUM(G41:G145)+SUM(G156:G158)</f>
        <v>0</v>
      </c>
    </row>
    <row r="161" spans="1:7" x14ac:dyDescent="0.25">
      <c r="A161" s="318"/>
      <c r="B161" s="318"/>
      <c r="C161" s="318"/>
      <c r="D161" s="351"/>
      <c r="E161" s="351"/>
      <c r="F161" s="351"/>
      <c r="G161" s="297"/>
    </row>
    <row r="162" spans="1:7" x14ac:dyDescent="0.25">
      <c r="A162" s="352" t="s">
        <v>235</v>
      </c>
      <c r="B162" s="353" t="s">
        <v>236</v>
      </c>
      <c r="C162" s="354"/>
      <c r="D162" s="355"/>
      <c r="E162" s="355"/>
      <c r="F162" s="355"/>
      <c r="G162" s="356"/>
    </row>
    <row r="163" spans="1:7" x14ac:dyDescent="0.25">
      <c r="B163" s="130"/>
      <c r="D163" s="351"/>
      <c r="E163" s="351"/>
      <c r="F163" s="351"/>
      <c r="G163" s="351"/>
    </row>
    <row r="164" spans="1:7" x14ac:dyDescent="0.25">
      <c r="B164" s="318"/>
      <c r="C164" s="417" t="s">
        <v>237</v>
      </c>
      <c r="D164" s="417"/>
      <c r="E164" s="417"/>
      <c r="F164" s="417"/>
      <c r="G164" s="357">
        <f>'Préparation devis'!F187</f>
        <v>0</v>
      </c>
    </row>
    <row r="165" spans="1:7" x14ac:dyDescent="0.25">
      <c r="B165" s="130"/>
      <c r="D165" s="358" t="s">
        <v>238</v>
      </c>
      <c r="E165" s="358"/>
      <c r="F165" s="358"/>
      <c r="G165" s="359">
        <f>'Préparation devis'!G187</f>
        <v>0</v>
      </c>
    </row>
    <row r="166" spans="1:7" x14ac:dyDescent="0.25">
      <c r="B166" s="360"/>
      <c r="C166" s="360"/>
      <c r="D166" s="360"/>
      <c r="E166" s="360"/>
      <c r="F166" s="360"/>
      <c r="G166" s="361"/>
    </row>
    <row r="167" spans="1:7" x14ac:dyDescent="0.25">
      <c r="A167" s="352" t="s">
        <v>239</v>
      </c>
      <c r="B167" s="353" t="s">
        <v>240</v>
      </c>
      <c r="C167" s="354"/>
      <c r="D167" s="355"/>
      <c r="E167" s="355"/>
      <c r="F167" s="355"/>
      <c r="G167" s="356"/>
    </row>
    <row r="168" spans="1:7" x14ac:dyDescent="0.25">
      <c r="A168" s="318"/>
      <c r="B168" s="318"/>
      <c r="C168" s="318"/>
      <c r="D168" s="351"/>
      <c r="E168" s="351"/>
      <c r="F168" s="351"/>
      <c r="G168" s="297"/>
    </row>
    <row r="169" spans="1:7" x14ac:dyDescent="0.25">
      <c r="A169" s="318"/>
      <c r="B169" s="318"/>
      <c r="C169" s="318"/>
      <c r="D169" s="407" t="s">
        <v>241</v>
      </c>
      <c r="E169" s="407"/>
      <c r="F169" s="407"/>
      <c r="G169" s="362">
        <f>G165+G160</f>
        <v>0</v>
      </c>
    </row>
    <row r="170" spans="1:7" x14ac:dyDescent="0.25">
      <c r="A170" s="318"/>
      <c r="B170" s="318"/>
      <c r="C170" s="318"/>
      <c r="D170" s="351"/>
      <c r="E170" s="351"/>
      <c r="F170" s="351"/>
      <c r="G170" s="297"/>
    </row>
    <row r="171" spans="1:7" x14ac:dyDescent="0.25">
      <c r="A171" s="352" t="s">
        <v>242</v>
      </c>
      <c r="B171" s="353" t="s">
        <v>243</v>
      </c>
      <c r="C171" s="354"/>
      <c r="D171" s="355"/>
      <c r="E171" s="355"/>
      <c r="F171" s="355"/>
      <c r="G171" s="356"/>
    </row>
    <row r="172" spans="1:7" x14ac:dyDescent="0.25">
      <c r="A172" s="318"/>
      <c r="B172" s="318"/>
      <c r="C172" s="318"/>
      <c r="D172" s="351"/>
      <c r="E172" s="351"/>
      <c r="F172" s="351"/>
      <c r="G172" s="297"/>
    </row>
    <row r="173" spans="1:7" ht="40.9" customHeight="1" x14ac:dyDescent="0.25">
      <c r="A173" s="408" t="s">
        <v>307</v>
      </c>
      <c r="B173" s="409"/>
      <c r="C173" s="409"/>
      <c r="D173" s="410"/>
      <c r="E173" s="411"/>
      <c r="F173" s="411"/>
      <c r="G173" s="412"/>
    </row>
    <row r="174" spans="1:7" ht="19.350000000000001" customHeight="1" x14ac:dyDescent="0.25">
      <c r="A174" s="363"/>
      <c r="B174" s="364"/>
      <c r="C174" s="364"/>
      <c r="D174" s="365"/>
      <c r="E174" s="365"/>
      <c r="F174" s="365"/>
      <c r="G174" s="365"/>
    </row>
    <row r="175" spans="1:7" ht="19.350000000000001" customHeight="1" x14ac:dyDescent="0.25">
      <c r="A175" s="366"/>
      <c r="B175" s="364"/>
      <c r="C175" s="364"/>
      <c r="D175" s="365"/>
      <c r="E175" s="365"/>
      <c r="F175" s="365"/>
      <c r="G175" s="365"/>
    </row>
    <row r="176" spans="1:7" x14ac:dyDescent="0.25">
      <c r="A176" s="413" t="s">
        <v>244</v>
      </c>
      <c r="B176" s="413"/>
      <c r="C176" s="413"/>
      <c r="D176" s="413"/>
      <c r="E176" s="413"/>
      <c r="F176" s="413"/>
      <c r="G176" s="413"/>
    </row>
    <row r="177" spans="1:7" x14ac:dyDescent="0.25">
      <c r="A177" s="413"/>
      <c r="B177" s="413"/>
      <c r="C177" s="413"/>
      <c r="D177" s="413"/>
      <c r="E177" s="413"/>
      <c r="F177" s="413"/>
      <c r="G177" s="413"/>
    </row>
    <row r="178" spans="1:7" x14ac:dyDescent="0.25">
      <c r="A178" s="354"/>
      <c r="B178" s="354"/>
      <c r="C178" s="354"/>
      <c r="D178" s="354"/>
      <c r="E178" s="354"/>
      <c r="F178" s="354"/>
      <c r="G178" s="354"/>
    </row>
    <row r="179" spans="1:7" x14ac:dyDescent="0.25">
      <c r="A179" s="318"/>
      <c r="B179" s="318"/>
      <c r="C179" s="318"/>
      <c r="D179" s="318"/>
      <c r="E179" s="318"/>
      <c r="F179" s="318"/>
      <c r="G179" s="318"/>
    </row>
    <row r="180" spans="1:7" x14ac:dyDescent="0.25">
      <c r="A180" s="304" t="s">
        <v>245</v>
      </c>
      <c r="B180" s="318"/>
      <c r="C180" s="318"/>
      <c r="D180" s="318"/>
      <c r="E180" s="318"/>
      <c r="F180" s="304" t="s">
        <v>246</v>
      </c>
      <c r="G180" s="318"/>
    </row>
    <row r="181" spans="1:7" x14ac:dyDescent="0.25">
      <c r="A181" s="304"/>
      <c r="B181" s="318"/>
      <c r="C181" s="318"/>
      <c r="D181" s="318"/>
      <c r="E181" s="318"/>
      <c r="F181" s="304"/>
      <c r="G181" s="318"/>
    </row>
    <row r="182" spans="1:7" x14ac:dyDescent="0.25">
      <c r="A182" s="304"/>
      <c r="B182" s="318"/>
      <c r="C182" s="318"/>
      <c r="D182" s="318"/>
      <c r="E182" s="318"/>
      <c r="F182" s="304"/>
      <c r="G182" s="318"/>
    </row>
    <row r="183" spans="1:7" x14ac:dyDescent="0.25">
      <c r="A183" s="367"/>
      <c r="B183" s="318"/>
      <c r="C183" s="318"/>
      <c r="D183" s="318"/>
      <c r="E183" s="318"/>
      <c r="F183" s="318"/>
      <c r="G183" s="318"/>
    </row>
    <row r="184" spans="1:7" x14ac:dyDescent="0.25">
      <c r="A184" s="306" t="s">
        <v>199</v>
      </c>
      <c r="B184" s="318"/>
      <c r="C184" s="318"/>
      <c r="D184" s="318"/>
      <c r="E184" s="318"/>
      <c r="F184" s="306" t="s">
        <v>247</v>
      </c>
      <c r="G184" s="318"/>
    </row>
  </sheetData>
  <mergeCells count="143">
    <mergeCell ref="A40:C40"/>
    <mergeCell ref="A155:C155"/>
    <mergeCell ref="B129:C129"/>
    <mergeCell ref="B130:C130"/>
    <mergeCell ref="B131:C131"/>
    <mergeCell ref="B132:C132"/>
    <mergeCell ref="B133:C133"/>
    <mergeCell ref="B134:C134"/>
    <mergeCell ref="B153:C153"/>
    <mergeCell ref="B154:C154"/>
    <mergeCell ref="B136:C136"/>
    <mergeCell ref="B137:C137"/>
    <mergeCell ref="B138:C138"/>
    <mergeCell ref="B139:C139"/>
    <mergeCell ref="B140:C140"/>
    <mergeCell ref="B141:C141"/>
    <mergeCell ref="B142:C142"/>
    <mergeCell ref="B143:C143"/>
    <mergeCell ref="B144:C144"/>
    <mergeCell ref="B145:C145"/>
    <mergeCell ref="B150:C150"/>
    <mergeCell ref="B149:C149"/>
    <mergeCell ref="B151:C151"/>
    <mergeCell ref="B123:C123"/>
    <mergeCell ref="B125:C125"/>
    <mergeCell ref="B126:C126"/>
    <mergeCell ref="B127:C127"/>
    <mergeCell ref="B128:C128"/>
    <mergeCell ref="B112:C112"/>
    <mergeCell ref="B113:C113"/>
    <mergeCell ref="B115:C115"/>
    <mergeCell ref="B116:C116"/>
    <mergeCell ref="B117:C117"/>
    <mergeCell ref="B119:C119"/>
    <mergeCell ref="B120:C120"/>
    <mergeCell ref="B121:C121"/>
    <mergeCell ref="B122:C122"/>
    <mergeCell ref="B103:C103"/>
    <mergeCell ref="B104:C104"/>
    <mergeCell ref="B105:C105"/>
    <mergeCell ref="B106:C106"/>
    <mergeCell ref="B107:C107"/>
    <mergeCell ref="B108:C108"/>
    <mergeCell ref="B109:C109"/>
    <mergeCell ref="B110:C110"/>
    <mergeCell ref="B124:C124"/>
    <mergeCell ref="F17:G17"/>
    <mergeCell ref="A20:G20"/>
    <mergeCell ref="B24:C24"/>
    <mergeCell ref="D24:E24"/>
    <mergeCell ref="B26:C26"/>
    <mergeCell ref="B27:C27"/>
    <mergeCell ref="A6:C6"/>
    <mergeCell ref="F6:G6"/>
    <mergeCell ref="F7:G7"/>
    <mergeCell ref="F8:G8"/>
    <mergeCell ref="F10:G10"/>
    <mergeCell ref="F12:G12"/>
    <mergeCell ref="F13:G13"/>
    <mergeCell ref="A16:B16"/>
    <mergeCell ref="F16:G16"/>
    <mergeCell ref="F14:G14"/>
    <mergeCell ref="F15:G15"/>
    <mergeCell ref="B33:C33"/>
    <mergeCell ref="B34:C34"/>
    <mergeCell ref="B35:C35"/>
    <mergeCell ref="B36:C36"/>
    <mergeCell ref="B37:C37"/>
    <mergeCell ref="B38:C38"/>
    <mergeCell ref="B39:C39"/>
    <mergeCell ref="B28:C28"/>
    <mergeCell ref="B29:C29"/>
    <mergeCell ref="B30:C30"/>
    <mergeCell ref="B31:C31"/>
    <mergeCell ref="A32:C32"/>
    <mergeCell ref="B46:C46"/>
    <mergeCell ref="B47:C47"/>
    <mergeCell ref="B49:C49"/>
    <mergeCell ref="B50:C50"/>
    <mergeCell ref="B51:C51"/>
    <mergeCell ref="B41:C41"/>
    <mergeCell ref="B42:C42"/>
    <mergeCell ref="B43:C43"/>
    <mergeCell ref="B44:C44"/>
    <mergeCell ref="B45:C45"/>
    <mergeCell ref="B62:C62"/>
    <mergeCell ref="B63:C63"/>
    <mergeCell ref="B64:C64"/>
    <mergeCell ref="B65:C65"/>
    <mergeCell ref="B66:C66"/>
    <mergeCell ref="B67:C67"/>
    <mergeCell ref="B68:C68"/>
    <mergeCell ref="B69:C69"/>
    <mergeCell ref="B87:C87"/>
    <mergeCell ref="B70:C70"/>
    <mergeCell ref="B71:C71"/>
    <mergeCell ref="B72:C72"/>
    <mergeCell ref="B73:C73"/>
    <mergeCell ref="B74:C74"/>
    <mergeCell ref="B75:C75"/>
    <mergeCell ref="B76:C76"/>
    <mergeCell ref="B58:C58"/>
    <mergeCell ref="B59:C59"/>
    <mergeCell ref="B60:C60"/>
    <mergeCell ref="B52:C52"/>
    <mergeCell ref="B53:C53"/>
    <mergeCell ref="B54:C54"/>
    <mergeCell ref="B55:C55"/>
    <mergeCell ref="B56:C56"/>
    <mergeCell ref="B61:C61"/>
    <mergeCell ref="D169:F169"/>
    <mergeCell ref="A173:C173"/>
    <mergeCell ref="D173:G173"/>
    <mergeCell ref="A176:G177"/>
    <mergeCell ref="B156:C156"/>
    <mergeCell ref="B157:C157"/>
    <mergeCell ref="B158:C158"/>
    <mergeCell ref="D160:F160"/>
    <mergeCell ref="C164:F164"/>
    <mergeCell ref="B148:C148"/>
    <mergeCell ref="B82:C82"/>
    <mergeCell ref="B83:C83"/>
    <mergeCell ref="B84:C84"/>
    <mergeCell ref="B85:C85"/>
    <mergeCell ref="B86:C86"/>
    <mergeCell ref="B79:C79"/>
    <mergeCell ref="B80:C80"/>
    <mergeCell ref="B78:C78"/>
    <mergeCell ref="B146:C146"/>
    <mergeCell ref="B147:C147"/>
    <mergeCell ref="B88:C88"/>
    <mergeCell ref="B89:C89"/>
    <mergeCell ref="B90:C90"/>
    <mergeCell ref="B91:C91"/>
    <mergeCell ref="B92:C92"/>
    <mergeCell ref="B93:C93"/>
    <mergeCell ref="B94:C94"/>
    <mergeCell ref="B95:C95"/>
    <mergeCell ref="B96:C96"/>
    <mergeCell ref="B97:C97"/>
    <mergeCell ref="B99:C99"/>
    <mergeCell ref="B100:C100"/>
    <mergeCell ref="B102:C102"/>
  </mergeCells>
  <phoneticPr fontId="42" type="noConversion"/>
  <pageMargins left="0.70866141732283472" right="0.70866141732283472" top="0.94488188976377963" bottom="0.9055118110236221" header="0.19685039370078741" footer="0.19685039370078741"/>
  <pageSetup paperSize="9" scale="57" fitToHeight="0" orientation="portrait" r:id="rId1"/>
  <headerFooter>
    <oddHeader>&amp;L&amp;G&amp;R&amp;G</oddHeader>
    <oddFooter>&amp;L&amp;"Marianne,Normal"&amp;7&amp;K000000Agence des communications mobiles opérationnelles 
de sécurité et de secours (ACMOSS) 
Place des reflets 
92400 Courbevoie</oddFooter>
    <firstHeader>&amp;R&amp;G</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D34"/>
  <sheetViews>
    <sheetView zoomScale="70" zoomScaleNormal="70" workbookViewId="0">
      <selection activeCell="D8" sqref="D8"/>
    </sheetView>
  </sheetViews>
  <sheetFormatPr baseColWidth="10" defaultColWidth="11.42578125" defaultRowHeight="12.75" x14ac:dyDescent="0.2"/>
  <cols>
    <col min="1" max="1" width="39.42578125" style="229" customWidth="1"/>
    <col min="2" max="2" width="45.5703125" style="230" customWidth="1"/>
    <col min="3" max="3" width="26.5703125" style="228" customWidth="1"/>
    <col min="4" max="4" width="21.42578125" style="228" customWidth="1"/>
    <col min="5" max="16384" width="11.42578125" style="228"/>
  </cols>
  <sheetData>
    <row r="1" spans="1:4" s="231" customFormat="1" x14ac:dyDescent="0.2">
      <c r="A1" s="232" t="s">
        <v>248</v>
      </c>
      <c r="B1" s="232" t="s">
        <v>249</v>
      </c>
      <c r="C1" s="231" t="s">
        <v>250</v>
      </c>
      <c r="D1" s="231" t="s">
        <v>251</v>
      </c>
    </row>
    <row r="2" spans="1:4" s="231" customFormat="1" ht="15" x14ac:dyDescent="0.25">
      <c r="A2" s="233" t="s">
        <v>252</v>
      </c>
      <c r="B2" s="260" t="s">
        <v>253</v>
      </c>
      <c r="C2" s="246" t="s">
        <v>443</v>
      </c>
      <c r="D2" s="245">
        <v>5</v>
      </c>
    </row>
    <row r="3" spans="1:4" s="231" customFormat="1" ht="15" x14ac:dyDescent="0.2">
      <c r="A3" s="233" t="s">
        <v>254</v>
      </c>
      <c r="B3" s="234" t="s">
        <v>255</v>
      </c>
      <c r="C3" s="235"/>
      <c r="D3" s="236">
        <v>8</v>
      </c>
    </row>
    <row r="4" spans="1:4" ht="15" x14ac:dyDescent="0.2">
      <c r="A4" s="237" t="s">
        <v>256</v>
      </c>
      <c r="B4" s="234" t="s">
        <v>257</v>
      </c>
      <c r="C4" s="238" t="s">
        <v>258</v>
      </c>
      <c r="D4" s="236">
        <v>1</v>
      </c>
    </row>
    <row r="5" spans="1:4" ht="15" x14ac:dyDescent="0.2">
      <c r="A5" s="237" t="s">
        <v>259</v>
      </c>
      <c r="B5" s="234" t="s">
        <v>260</v>
      </c>
      <c r="C5" s="238" t="s">
        <v>261</v>
      </c>
      <c r="D5" s="236">
        <v>2</v>
      </c>
    </row>
    <row r="6" spans="1:4" ht="15" x14ac:dyDescent="0.2">
      <c r="A6" s="237" t="s">
        <v>262</v>
      </c>
      <c r="B6" s="234" t="s">
        <v>263</v>
      </c>
      <c r="C6" s="238" t="s">
        <v>264</v>
      </c>
      <c r="D6" s="236">
        <v>3</v>
      </c>
    </row>
    <row r="7" spans="1:4" ht="15" x14ac:dyDescent="0.2">
      <c r="A7" s="237" t="s">
        <v>265</v>
      </c>
      <c r="B7" s="234" t="s">
        <v>266</v>
      </c>
      <c r="C7" s="238" t="s">
        <v>267</v>
      </c>
      <c r="D7" s="236">
        <v>4</v>
      </c>
    </row>
    <row r="8" spans="1:4" ht="15" x14ac:dyDescent="0.2">
      <c r="A8" s="237" t="s">
        <v>268</v>
      </c>
      <c r="B8" s="234" t="s">
        <v>269</v>
      </c>
      <c r="C8" s="238" t="s">
        <v>270</v>
      </c>
      <c r="D8" s="236">
        <v>10</v>
      </c>
    </row>
    <row r="9" spans="1:4" ht="15" x14ac:dyDescent="0.2">
      <c r="A9" s="237" t="s">
        <v>271</v>
      </c>
      <c r="B9" s="234" t="s">
        <v>272</v>
      </c>
      <c r="C9" s="238" t="s">
        <v>273</v>
      </c>
      <c r="D9" s="236">
        <v>6</v>
      </c>
    </row>
    <row r="10" spans="1:4" ht="15" x14ac:dyDescent="0.2">
      <c r="A10" s="237" t="s">
        <v>274</v>
      </c>
      <c r="B10" s="234" t="s">
        <v>275</v>
      </c>
      <c r="C10" s="238" t="s">
        <v>276</v>
      </c>
      <c r="D10" s="236">
        <v>7</v>
      </c>
    </row>
    <row r="11" spans="1:4" ht="15" x14ac:dyDescent="0.2">
      <c r="A11" s="237" t="s">
        <v>2</v>
      </c>
      <c r="B11" s="234" t="s">
        <v>277</v>
      </c>
      <c r="C11" s="238" t="s">
        <v>278</v>
      </c>
      <c r="D11" s="236">
        <v>13</v>
      </c>
    </row>
    <row r="12" spans="1:4" ht="30" x14ac:dyDescent="0.2">
      <c r="A12" s="233" t="s">
        <v>279</v>
      </c>
      <c r="B12" s="234" t="s">
        <v>280</v>
      </c>
      <c r="C12" s="238" t="s">
        <v>281</v>
      </c>
      <c r="D12" s="236">
        <v>9</v>
      </c>
    </row>
    <row r="13" spans="1:4" ht="15" x14ac:dyDescent="0.2">
      <c r="A13" s="237"/>
    </row>
    <row r="14" spans="1:4" ht="15" x14ac:dyDescent="0.2">
      <c r="A14" s="239" t="s">
        <v>282</v>
      </c>
      <c r="B14" s="240" t="s">
        <v>283</v>
      </c>
      <c r="C14" s="241"/>
    </row>
    <row r="15" spans="1:4" ht="15" x14ac:dyDescent="0.2">
      <c r="A15" s="237">
        <v>0</v>
      </c>
      <c r="B15" s="242">
        <v>20</v>
      </c>
      <c r="C15" s="243"/>
    </row>
    <row r="16" spans="1:4" ht="15" x14ac:dyDescent="0.2">
      <c r="A16" s="237">
        <v>1</v>
      </c>
      <c r="B16" s="242">
        <v>35</v>
      </c>
      <c r="C16" s="243"/>
      <c r="D16" s="257"/>
    </row>
    <row r="17" spans="1:4" ht="15" x14ac:dyDescent="0.2">
      <c r="A17" s="237">
        <v>5</v>
      </c>
      <c r="B17" s="242">
        <v>50</v>
      </c>
      <c r="C17" s="243"/>
    </row>
    <row r="18" spans="1:4" ht="15" x14ac:dyDescent="0.2">
      <c r="A18" s="237">
        <v>20</v>
      </c>
      <c r="B18" s="242">
        <v>65</v>
      </c>
      <c r="C18" s="243"/>
    </row>
    <row r="19" spans="1:4" ht="15" x14ac:dyDescent="0.2">
      <c r="A19" s="237">
        <v>50</v>
      </c>
      <c r="B19" s="242">
        <v>80</v>
      </c>
      <c r="C19" s="243"/>
      <c r="D19" s="243"/>
    </row>
    <row r="20" spans="1:4" ht="15" x14ac:dyDescent="0.2">
      <c r="A20" s="237">
        <v>100</v>
      </c>
      <c r="B20" s="242">
        <v>95</v>
      </c>
      <c r="C20" s="243"/>
    </row>
    <row r="21" spans="1:4" ht="15" x14ac:dyDescent="0.2">
      <c r="A21" s="237"/>
      <c r="B21" s="242"/>
      <c r="C21" s="243"/>
    </row>
    <row r="22" spans="1:4" ht="15" x14ac:dyDescent="0.2">
      <c r="A22" s="237"/>
    </row>
    <row r="23" spans="1:4" ht="15" x14ac:dyDescent="0.2">
      <c r="A23" s="237"/>
    </row>
    <row r="24" spans="1:4" ht="15" x14ac:dyDescent="0.2">
      <c r="A24" s="237"/>
    </row>
    <row r="25" spans="1:4" ht="15" x14ac:dyDescent="0.2">
      <c r="A25" s="237"/>
    </row>
    <row r="26" spans="1:4" ht="15" x14ac:dyDescent="0.2">
      <c r="A26" s="237"/>
    </row>
    <row r="27" spans="1:4" ht="15" x14ac:dyDescent="0.2">
      <c r="A27" s="237"/>
    </row>
    <row r="28" spans="1:4" ht="15" x14ac:dyDescent="0.2">
      <c r="A28" s="237"/>
    </row>
    <row r="29" spans="1:4" ht="15" x14ac:dyDescent="0.2">
      <c r="A29" s="237"/>
    </row>
    <row r="30" spans="1:4" ht="15" x14ac:dyDescent="0.2">
      <c r="A30" s="237"/>
    </row>
    <row r="31" spans="1:4" ht="15" x14ac:dyDescent="0.2">
      <c r="A31" s="237"/>
    </row>
    <row r="32" spans="1:4" ht="15" x14ac:dyDescent="0.2">
      <c r="A32" s="237"/>
    </row>
    <row r="33" spans="1:1" ht="15" x14ac:dyDescent="0.2">
      <c r="A33" s="233"/>
    </row>
    <row r="34" spans="1:1" ht="15" x14ac:dyDescent="0.2">
      <c r="A34" s="233"/>
    </row>
  </sheetData>
  <hyperlinks>
    <hyperlink ref="B3" r:id="rId1"/>
    <hyperlink ref="B4" r:id="rId2"/>
    <hyperlink ref="B5" r:id="rId3"/>
    <hyperlink ref="B6" r:id="rId4"/>
    <hyperlink ref="B7" r:id="rId5"/>
    <hyperlink ref="B8" r:id="rId6"/>
    <hyperlink ref="B9" r:id="rId7"/>
    <hyperlink ref="B10" r:id="rId8"/>
    <hyperlink ref="B2" r:id="rId9"/>
    <hyperlink ref="B11" r:id="rId10"/>
  </hyperlinks>
  <pageMargins left="0.7" right="0.7" top="0.75" bottom="0.75" header="0.3" footer="0.3"/>
  <pageSetup paperSize="9" orientation="portrait"/>
  <tableParts count="2">
    <tablePart r:id="rId11"/>
    <tablePart r:id="rId1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B2:D14"/>
  <sheetViews>
    <sheetView workbookViewId="0"/>
  </sheetViews>
  <sheetFormatPr baseColWidth="10" defaultColWidth="11.42578125" defaultRowHeight="12.75" x14ac:dyDescent="0.2"/>
  <cols>
    <col min="4" max="4" width="17.42578125" bestFit="1" customWidth="1"/>
  </cols>
  <sheetData>
    <row r="2" spans="2:4" x14ac:dyDescent="0.2">
      <c r="B2" s="244" t="s">
        <v>284</v>
      </c>
      <c r="D2" s="244" t="s">
        <v>285</v>
      </c>
    </row>
    <row r="3" spans="2:4" x14ac:dyDescent="0.2">
      <c r="B3" t="s">
        <v>286</v>
      </c>
      <c r="D3" t="s">
        <v>287</v>
      </c>
    </row>
    <row r="4" spans="2:4" x14ac:dyDescent="0.2">
      <c r="B4" t="s">
        <v>288</v>
      </c>
      <c r="D4" t="s">
        <v>179</v>
      </c>
    </row>
    <row r="5" spans="2:4" x14ac:dyDescent="0.2">
      <c r="B5" t="s">
        <v>289</v>
      </c>
    </row>
    <row r="6" spans="2:4" x14ac:dyDescent="0.2">
      <c r="B6" t="s">
        <v>174</v>
      </c>
    </row>
    <row r="7" spans="2:4" x14ac:dyDescent="0.2">
      <c r="B7" t="s">
        <v>290</v>
      </c>
    </row>
    <row r="8" spans="2:4" x14ac:dyDescent="0.2">
      <c r="B8" t="s">
        <v>291</v>
      </c>
    </row>
    <row r="9" spans="2:4" x14ac:dyDescent="0.2">
      <c r="B9" t="s">
        <v>292</v>
      </c>
    </row>
    <row r="10" spans="2:4" x14ac:dyDescent="0.2">
      <c r="B10" t="s">
        <v>293</v>
      </c>
    </row>
    <row r="11" spans="2:4" x14ac:dyDescent="0.2">
      <c r="B11" t="s">
        <v>294</v>
      </c>
    </row>
    <row r="12" spans="2:4" x14ac:dyDescent="0.2">
      <c r="B12" t="s">
        <v>295</v>
      </c>
    </row>
    <row r="13" spans="2:4" x14ac:dyDescent="0.2">
      <c r="B13" t="s">
        <v>296</v>
      </c>
    </row>
    <row r="14" spans="2:4" x14ac:dyDescent="0.2">
      <c r="B14" t="s">
        <v>297</v>
      </c>
    </row>
  </sheetData>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Groups W - A4-EN-Deliverable-Landscape" ma:contentTypeID="0x010100C0752CE26BF44BBD9B7877F1DB2BDB6100445EF47C4FCD6347AD4873382E91AACA" ma:contentTypeVersion="12" ma:contentTypeDescription="Content type used in default document library in Groups" ma:contentTypeScope="" ma:versionID="ba395eed2220734d1595d2cd937106fc">
  <xsd:schema xmlns:xsd="http://www.w3.org/2001/XMLSchema" xmlns:xs="http://www.w3.org/2001/XMLSchema" xmlns:p="http://schemas.microsoft.com/office/2006/metadata/properties" xmlns:ns1="http://schemas.microsoft.com/sharepoint/v3" xmlns:ns2="d8383b86-70dc-4129-aa83-6614d88b2b8a" xmlns:ns3="0c55239b-e701-4437-ac86-24234f92da73" targetNamespace="http://schemas.microsoft.com/office/2006/metadata/properties" ma:root="true" ma:fieldsID="ce5ac125dde61dedaadff0a0fbd31862" ns1:_="" ns2:_="" ns3:_="">
    <xsd:import namespace="http://schemas.microsoft.com/sharepoint/v3"/>
    <xsd:import namespace="d8383b86-70dc-4129-aa83-6614d88b2b8a"/>
    <xsd:import namespace="0c55239b-e701-4437-ac86-24234f92da73"/>
    <xsd:element name="properties">
      <xsd:complexType>
        <xsd:sequence>
          <xsd:element name="documentManagement">
            <xsd:complexType>
              <xsd:all>
                <xsd:element ref="ns1:_UIVersionString" minOccurs="0"/>
                <xsd:element ref="ns2:WS_KM" minOccurs="0"/>
                <xsd:element ref="ns2:TaxKeywordTaxHTField" minOccurs="0"/>
                <xsd:element ref="ns2:TaxCatchAll" minOccurs="0"/>
                <xsd:element ref="ns2:TaxCatchAllLabel" minOccurs="0"/>
                <xsd:element ref="ns2:i51f003d86e044fa8787db0c1fd77971" minOccurs="0"/>
                <xsd:element ref="ns3:lcf76f155ced4ddcb4097134ff3c332f"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UIVersionString" ma:index="0" nillable="true" ma:displayName="Version" ma:internalName="_UIVersionString"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383b86-70dc-4129-aa83-6614d88b2b8a" elementFormDefault="qualified">
    <xsd:import namespace="http://schemas.microsoft.com/office/2006/documentManagement/types"/>
    <xsd:import namespace="http://schemas.microsoft.com/office/infopath/2007/PartnerControls"/>
    <xsd:element name="WS_KM" ma:index="2" nillable="true" ma:displayName="KM" ma:default="0" ma:description="" ma:internalName="WS_KM">
      <xsd:simpleType>
        <xsd:restriction base="dms:Boolean"/>
      </xsd:simpleType>
    </xsd:element>
    <xsd:element name="TaxKeywordTaxHTField" ma:index="8" nillable="true" ma:taxonomy="true" ma:internalName="TaxKeywordTaxHTField" ma:taxonomyFieldName="TaxKeyword" ma:displayName="Mots clés d’entreprise" ma:fieldId="{23f27201-bee3-471e-b2e7-b64fd8b7ca38}" ma:taxonomyMulti="true" ma:sspId="f9efb03f-e9de-4143-b61f-0d56fef76e3e"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d0805c7c-fac2-4d80-b8a4-be3bbee435f2}" ma:internalName="TaxCatchAll" ma:showField="CatchAllData" ma:web="d8383b86-70dc-4129-aa83-6614d88b2b8a">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d0805c7c-fac2-4d80-b8a4-be3bbee435f2}" ma:internalName="TaxCatchAllLabel" ma:readOnly="true" ma:showField="CatchAllDataLabel" ma:web="d8383b86-70dc-4129-aa83-6614d88b2b8a">
      <xsd:complexType>
        <xsd:complexContent>
          <xsd:extension base="dms:MultiChoiceLookup">
            <xsd:sequence>
              <xsd:element name="Value" type="dms:Lookup" maxOccurs="unbounded" minOccurs="0" nillable="true"/>
            </xsd:sequence>
          </xsd:extension>
        </xsd:complexContent>
      </xsd:complexType>
    </xsd:element>
    <xsd:element name="i51f003d86e044fa8787db0c1fd77971" ma:index="14" nillable="true" ma:taxonomy="true" ma:internalName="i51f003d86e044fa8787db0c1fd77971" ma:taxonomyFieldName="WSDocumentType" ma:displayName="Type de document" ma:fieldId="{251f003d-86e0-44fa-8787-db0c1fd77971}" ma:sspId="f9efb03f-e9de-4143-b61f-0d56fef76e3e" ma:termSetId="401140da-6a5d-431c-946b-19bb8ebb57b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55239b-e701-4437-ac86-24234f92da73" elementFormDefault="qualified">
    <xsd:import namespace="http://schemas.microsoft.com/office/2006/documentManagement/types"/>
    <xsd:import namespace="http://schemas.microsoft.com/office/infopath/2007/PartnerControls"/>
    <xsd:element name="lcf76f155ced4ddcb4097134ff3c332f" ma:index="16" nillable="true" ma:displayName="Balises d’images_0" ma:hidden="true" ma:internalName="lcf76f155ced4ddcb4097134ff3c332f">
      <xsd:simpleType>
        <xsd:restriction base="dms:Note"/>
      </xsd:simpleType>
    </xsd:element>
    <xsd:element name="_Flow_SignoffStatus" ma:index="17" nillable="true" ma:displayName="État de validation" ma:internalName="_x00c9_tat_x0020_de_x0020_validat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Type de contenu"/>
        <xsd:element ref="dc:title" minOccurs="0" maxOccurs="1" ma:index="15"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8383b86-70dc-4129-aa83-6614d88b2b8a" xsi:nil="true"/>
    <lcf76f155ced4ddcb4097134ff3c332f xmlns="0c55239b-e701-4437-ac86-24234f92da73" xsi:nil="true"/>
    <i51f003d86e044fa8787db0c1fd77971 xmlns="d8383b86-70dc-4129-aa83-6614d88b2b8a">
      <Terms xmlns="http://schemas.microsoft.com/office/infopath/2007/PartnerControls"/>
    </i51f003d86e044fa8787db0c1fd77971>
    <WS_KM xmlns="d8383b86-70dc-4129-aa83-6614d88b2b8a">false</WS_KM>
    <TaxKeywordTaxHTField xmlns="d8383b86-70dc-4129-aa83-6614d88b2b8a">
      <Terms xmlns="http://schemas.microsoft.com/office/infopath/2007/PartnerControls"/>
    </TaxKeywordTaxHTField>
    <_Flow_SignoffStatus xmlns="0c55239b-e701-4437-ac86-24234f92da7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0A7468-9AC8-4405-A208-B544290902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8383b86-70dc-4129-aa83-6614d88b2b8a"/>
    <ds:schemaRef ds:uri="0c55239b-e701-4437-ac86-24234f92d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F3226E-5262-43C5-B167-059EAAA44685}">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d8383b86-70dc-4129-aa83-6614d88b2b8a"/>
    <ds:schemaRef ds:uri="0c55239b-e701-4437-ac86-24234f92da73"/>
    <ds:schemaRef ds:uri="http://schemas.microsoft.com/office/2006/metadata/properties"/>
    <ds:schemaRef ds:uri="http://purl.org/dc/elements/1.1/"/>
    <ds:schemaRef ds:uri="http://schemas.microsoft.com/sharepoint/v3"/>
    <ds:schemaRef ds:uri="http://www.w3.org/XML/1998/namespace"/>
  </ds:schemaRefs>
</ds:datastoreItem>
</file>

<file path=customXml/itemProps3.xml><?xml version="1.0" encoding="utf-8"?>
<ds:datastoreItem xmlns:ds="http://schemas.openxmlformats.org/officeDocument/2006/customXml" ds:itemID="{725660CC-D525-449F-91F5-BF49EAFD2C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2</vt:i4>
      </vt:variant>
    </vt:vector>
  </HeadingPairs>
  <TitlesOfParts>
    <vt:vector size="9" baseType="lpstr">
      <vt:lpstr>Introduction</vt:lpstr>
      <vt:lpstr>Plan d'équipement</vt:lpstr>
      <vt:lpstr>Préparation devis</vt:lpstr>
      <vt:lpstr>Plan de financement</vt:lpstr>
      <vt:lpstr>Devis - Masqué</vt:lpstr>
      <vt:lpstr>Paramètres - Masqués</vt:lpstr>
      <vt:lpstr>Liste</vt:lpstr>
      <vt:lpstr>'Devis - Masqué'!Print_Titles</vt:lpstr>
      <vt:lpstr>'Devis - Masqué'!Zone_d_impression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Flobert, Emile</dc:creator>
  <cp:keywords/>
  <dc:description/>
  <cp:lastModifiedBy>SORIN Baptiste</cp:lastModifiedBy>
  <cp:revision>7</cp:revision>
  <cp:lastPrinted>2025-09-19T07:37:43Z</cp:lastPrinted>
  <dcterms:created xsi:type="dcterms:W3CDTF">2021-11-04T11:20:01Z</dcterms:created>
  <dcterms:modified xsi:type="dcterms:W3CDTF">2025-10-20T11:56:23Z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0x010100C0752CE26BF44BBD9B7877F1DB2BDB6100445EF47C4FCD6347AD4873382E91AACA</vt:lpwstr>
  </property>
  <property fmtid="{D5CDD505-2E9C-101B-9397-08002B2CF9AE}" pid="3" name="MediaServiceImageTags">
    <vt:lpwstr/>
  </property>
  <property fmtid="{D5CDD505-2E9C-101B-9397-08002B2CF9AE}" pid="4" name="TaxKeyword">
    <vt:lpwstr/>
  </property>
  <property fmtid="{D5CDD505-2E9C-101B-9397-08002B2CF9AE}" pid="5" name="WSDocumentType">
    <vt:lpwstr/>
  </property>
</Properties>
</file>